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15" windowWidth="20730" windowHeight="9720"/>
  </bookViews>
  <sheets>
    <sheet name="Лист1" sheetId="1" r:id="rId1"/>
    <sheet name="Лист2" sheetId="2" r:id="rId2"/>
  </sheets>
  <calcPr calcId="145621"/>
</workbook>
</file>

<file path=xl/calcChain.xml><?xml version="1.0" encoding="utf-8"?>
<calcChain xmlns="http://schemas.openxmlformats.org/spreadsheetml/2006/main">
  <c r="H23" i="1" l="1"/>
  <c r="B195" i="1" l="1"/>
  <c r="A195" i="1"/>
  <c r="L194" i="1"/>
  <c r="J194" i="1"/>
  <c r="I194" i="1"/>
  <c r="H194" i="1"/>
  <c r="G194" i="1"/>
  <c r="F195" i="1"/>
  <c r="B185" i="1"/>
  <c r="A185" i="1"/>
  <c r="L184" i="1"/>
  <c r="L195" i="1" s="1"/>
  <c r="J184" i="1"/>
  <c r="I184" i="1"/>
  <c r="I195" i="1" s="1"/>
  <c r="H184" i="1"/>
  <c r="G184" i="1"/>
  <c r="B176" i="1"/>
  <c r="A176" i="1"/>
  <c r="L175" i="1"/>
  <c r="J175" i="1"/>
  <c r="J176" i="1" s="1"/>
  <c r="I175" i="1"/>
  <c r="I176" i="1" s="1"/>
  <c r="H175" i="1"/>
  <c r="H176" i="1" s="1"/>
  <c r="G175" i="1"/>
  <c r="G176" i="1" s="1"/>
  <c r="F176" i="1"/>
  <c r="B166" i="1"/>
  <c r="A166" i="1"/>
  <c r="L165" i="1"/>
  <c r="L176" i="1" s="1"/>
  <c r="B157" i="1"/>
  <c r="A157" i="1"/>
  <c r="L156" i="1"/>
  <c r="J156" i="1"/>
  <c r="I156" i="1"/>
  <c r="H156" i="1"/>
  <c r="G156" i="1"/>
  <c r="F157" i="1"/>
  <c r="B147" i="1"/>
  <c r="A147" i="1"/>
  <c r="L146" i="1"/>
  <c r="L157" i="1" s="1"/>
  <c r="J146" i="1"/>
  <c r="I146" i="1"/>
  <c r="H146" i="1"/>
  <c r="G146" i="1"/>
  <c r="B138" i="1"/>
  <c r="A138" i="1"/>
  <c r="L137" i="1"/>
  <c r="J137" i="1"/>
  <c r="I137" i="1"/>
  <c r="H137" i="1"/>
  <c r="G137" i="1"/>
  <c r="F138" i="1"/>
  <c r="B128" i="1"/>
  <c r="A128" i="1"/>
  <c r="L127" i="1"/>
  <c r="L138" i="1" s="1"/>
  <c r="J127" i="1"/>
  <c r="I127" i="1"/>
  <c r="H127" i="1"/>
  <c r="G127" i="1"/>
  <c r="B119" i="1"/>
  <c r="A119" i="1"/>
  <c r="L118" i="1"/>
  <c r="J118" i="1"/>
  <c r="I118" i="1"/>
  <c r="H118" i="1"/>
  <c r="G118" i="1"/>
  <c r="F119" i="1"/>
  <c r="B109" i="1"/>
  <c r="A109" i="1"/>
  <c r="L108" i="1"/>
  <c r="L119" i="1" s="1"/>
  <c r="J108" i="1"/>
  <c r="I108" i="1"/>
  <c r="H108" i="1"/>
  <c r="G108" i="1"/>
  <c r="B100" i="1"/>
  <c r="A100" i="1"/>
  <c r="L99" i="1"/>
  <c r="J99" i="1"/>
  <c r="I99" i="1"/>
  <c r="H99" i="1"/>
  <c r="G99" i="1"/>
  <c r="F99" i="1"/>
  <c r="F100" i="1" s="1"/>
  <c r="B90" i="1"/>
  <c r="A90" i="1"/>
  <c r="L89" i="1"/>
  <c r="J89" i="1"/>
  <c r="I89" i="1"/>
  <c r="H89" i="1"/>
  <c r="G89" i="1"/>
  <c r="B81" i="1"/>
  <c r="A81" i="1"/>
  <c r="L80" i="1"/>
  <c r="J80" i="1"/>
  <c r="I80" i="1"/>
  <c r="H80" i="1"/>
  <c r="G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B52" i="1"/>
  <c r="A52" i="1"/>
  <c r="L51" i="1"/>
  <c r="J51" i="1"/>
  <c r="I51" i="1"/>
  <c r="H51" i="1"/>
  <c r="G51" i="1"/>
  <c r="B43" i="1"/>
  <c r="A43" i="1"/>
  <c r="L42" i="1"/>
  <c r="J42" i="1"/>
  <c r="I42" i="1"/>
  <c r="H42" i="1"/>
  <c r="G42" i="1"/>
  <c r="F43" i="1"/>
  <c r="B33" i="1"/>
  <c r="A33" i="1"/>
  <c r="L32" i="1"/>
  <c r="L43" i="1" s="1"/>
  <c r="J32" i="1"/>
  <c r="I32" i="1"/>
  <c r="H32" i="1"/>
  <c r="G32" i="1"/>
  <c r="B24" i="1"/>
  <c r="A24" i="1"/>
  <c r="L23" i="1"/>
  <c r="J23" i="1"/>
  <c r="I23" i="1"/>
  <c r="G23" i="1"/>
  <c r="B14" i="1"/>
  <c r="A14" i="1"/>
  <c r="L13" i="1"/>
  <c r="L24" i="1" s="1"/>
  <c r="J13" i="1"/>
  <c r="I13" i="1"/>
  <c r="H13" i="1"/>
  <c r="G13" i="1"/>
  <c r="L62" i="1" l="1"/>
  <c r="L81" i="1"/>
  <c r="H195" i="1"/>
  <c r="I157" i="1"/>
  <c r="I138" i="1"/>
  <c r="I119" i="1"/>
  <c r="I100" i="1"/>
  <c r="J195" i="1"/>
  <c r="G195" i="1"/>
  <c r="G157" i="1"/>
  <c r="J157" i="1"/>
  <c r="H157" i="1"/>
  <c r="J138" i="1"/>
  <c r="H138" i="1"/>
  <c r="G138" i="1"/>
  <c r="J119" i="1"/>
  <c r="H119" i="1"/>
  <c r="G119" i="1"/>
  <c r="L100" i="1"/>
  <c r="J100" i="1"/>
  <c r="H100" i="1"/>
  <c r="G100" i="1"/>
  <c r="I81" i="1"/>
  <c r="J81" i="1"/>
  <c r="H81" i="1"/>
  <c r="G81" i="1"/>
  <c r="F81" i="1"/>
  <c r="H62" i="1"/>
  <c r="J62" i="1"/>
  <c r="I62" i="1"/>
  <c r="G62" i="1"/>
  <c r="F62" i="1"/>
  <c r="I43" i="1"/>
  <c r="H43" i="1"/>
  <c r="J43" i="1"/>
  <c r="G43" i="1"/>
  <c r="F24" i="1"/>
  <c r="J24" i="1"/>
  <c r="I24" i="1"/>
  <c r="H24" i="1"/>
  <c r="G24" i="1"/>
  <c r="L196" i="1" l="1"/>
  <c r="I196" i="1"/>
  <c r="H196" i="1"/>
  <c r="F196" i="1"/>
  <c r="G196" i="1"/>
  <c r="J196" i="1"/>
</calcChain>
</file>

<file path=xl/sharedStrings.xml><?xml version="1.0" encoding="utf-8"?>
<sst xmlns="http://schemas.openxmlformats.org/spreadsheetml/2006/main" count="317" uniqueCount="118">
  <si>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</si>
  <si>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</si>
  <si>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</si>
  <si>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</si>
  <si>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</si>
  <si>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</si>
  <si>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</si>
  <si>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</si>
  <si>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</si>
  <si>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</si>
  <si>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</si>
  <si>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</si>
  <si>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</si>
  <si>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</si>
  <si>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</si>
  <si>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</si>
  <si>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</si>
  <si>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</si>
  <si>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</si>
  <si>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</si>
  <si>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</si>
  <si>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</si>
  <si>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</si>
  <si>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</si>
  <si>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</si>
  <si>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</si>
  <si>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</si>
  <si>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</si>
  <si>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</si>
  <si>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</si>
  <si>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</si>
  <si>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</si>
  <si>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</si>
  <si>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</si>
  <si>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</si>
  <si>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</si>
  <si>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</si>
  <si>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</si>
  <si>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</si>
  <si>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Яблоко</t>
  </si>
  <si>
    <t>Директор</t>
  </si>
  <si>
    <t>Чай с лимоном и сахаром</t>
  </si>
  <si>
    <t>Макаронные изделия отварные</t>
  </si>
  <si>
    <t>Запеканка из творога со сгущенным молоком</t>
  </si>
  <si>
    <t>Фрукты свежие (яблоко) порционные</t>
  </si>
  <si>
    <t>Каша гречневая (рассыпчатая) с маслом</t>
  </si>
  <si>
    <t>Масло сливочное (порциями)</t>
  </si>
  <si>
    <t>Картофельное пюре</t>
  </si>
  <si>
    <t>Чай с лимоном и  сахаром</t>
  </si>
  <si>
    <t>Йогурт детский питьевой (витаминизированный)</t>
  </si>
  <si>
    <t>Чеботаева Ю.Р.</t>
  </si>
  <si>
    <t>МБОУ "СОШ№8" г.Кумертау</t>
  </si>
  <si>
    <t>200/5</t>
  </si>
  <si>
    <t>Хлеб пшеничный  для детского питания</t>
  </si>
  <si>
    <t>Напиток витаминизированный</t>
  </si>
  <si>
    <t>Хлеб пшеничный для детского питания</t>
  </si>
  <si>
    <t>Хлеб ржано-пшеничный для детского питания</t>
  </si>
  <si>
    <t>Батон нарезной  для детского питания</t>
  </si>
  <si>
    <t>200/7</t>
  </si>
  <si>
    <t>Свекольник со сметаной</t>
  </si>
  <si>
    <t>Рыба,запеченная под маринадом</t>
  </si>
  <si>
    <t>Кисель с витаминами и прибиотиками "Витошка"</t>
  </si>
  <si>
    <t>Компот из смеси сухофруктов</t>
  </si>
  <si>
    <t>Батон нарезной для детского питания</t>
  </si>
  <si>
    <t>Сок фруктовый</t>
  </si>
  <si>
    <t>Напиток витаминизированный(Витошка)</t>
  </si>
  <si>
    <t>Компот из свежих яблок</t>
  </si>
  <si>
    <t>Рассольник ленинградский со сметаной</t>
  </si>
  <si>
    <t>Говядина в кисло-сладком соусе</t>
  </si>
  <si>
    <t>Куллама по-деревенски на курином бульоне</t>
  </si>
  <si>
    <t>Суп картофельный с бобовыми и гренками</t>
  </si>
  <si>
    <t>овощи</t>
  </si>
  <si>
    <t>Палочки школьные с томатным соусом</t>
  </si>
  <si>
    <t>ттк 1</t>
  </si>
  <si>
    <t>Щи "Новгородские" со сметаной</t>
  </si>
  <si>
    <t xml:space="preserve">Каша молочная пшенная (вязкая) </t>
  </si>
  <si>
    <t>Салат из капусты белокачанной с морковью</t>
  </si>
  <si>
    <t>Азу с картофелем</t>
  </si>
  <si>
    <t>Плов из говядины</t>
  </si>
  <si>
    <t>Помидоры свежие</t>
  </si>
  <si>
    <t>Каша манная молочная жидкая с маслом</t>
  </si>
  <si>
    <t>Сыр порционный</t>
  </si>
  <si>
    <t>Свежее (яблоко) порционные</t>
  </si>
  <si>
    <t>Салат из моркови</t>
  </si>
  <si>
    <t>Суп лапша домашняя на курином бульоне</t>
  </si>
  <si>
    <t>Птица,тушенная в соусе с овощами</t>
  </si>
  <si>
    <t>Компот из свежих плодов (яблоко)</t>
  </si>
  <si>
    <t>Суп картофельный с горохом</t>
  </si>
  <si>
    <t>Биточки мясные с томатным соусом</t>
  </si>
  <si>
    <t>Макаронные изделия отварные (вермишель)</t>
  </si>
  <si>
    <t>ТТК</t>
  </si>
  <si>
    <t>Сосиски отварные</t>
  </si>
  <si>
    <t>Рассольник домашний со сметаной</t>
  </si>
  <si>
    <t>Азу по-татарски</t>
  </si>
  <si>
    <t>Каша перловая рассыпчатая с маслом</t>
  </si>
  <si>
    <t>Каша овясаная "Геркулес" молочная жидкая с маслом</t>
  </si>
  <si>
    <t>Батон  нарезной для детского питания</t>
  </si>
  <si>
    <t>Борщ с капустой и картофелем со сметаной</t>
  </si>
  <si>
    <t>Шницель школьный с томатным соусом</t>
  </si>
  <si>
    <t>Кисель с витаминами и прибиотиками"Витошка"</t>
  </si>
  <si>
    <t>Омлет натуральный</t>
  </si>
  <si>
    <t>Сыр (порциями)</t>
  </si>
  <si>
    <t>Салат витаминный</t>
  </si>
  <si>
    <t>Говядина тушенная с картофелем</t>
  </si>
  <si>
    <t>Напиток из плодов шиповника</t>
  </si>
  <si>
    <t>Салат из свеклы с растительным маслом</t>
  </si>
  <si>
    <t>Плов из мяса птицы (отварной)</t>
  </si>
  <si>
    <t>Ромштекс куриный с томатным соусом</t>
  </si>
  <si>
    <t>Суп с мелконашинкованными овощами со сметаной</t>
  </si>
  <si>
    <t>Рыба,тушенная в томате с овощами</t>
  </si>
  <si>
    <t>12-18 лет</t>
  </si>
  <si>
    <t>180/5</t>
  </si>
  <si>
    <t>250/5</t>
  </si>
  <si>
    <t>200 / 10</t>
  </si>
  <si>
    <t>200/10</t>
  </si>
  <si>
    <t>150/20</t>
  </si>
  <si>
    <t>250/20</t>
  </si>
  <si>
    <t>Каша молочная вязкая из пшеничной крупы "Артек"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</si>
</sst>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64" fontId="2" fillId="4" borderId="1" xfId="0" applyNumberFormat="1" applyFont="1" applyFill="1" applyBorder="1" applyProtection="1">
      <protection locked="0"/>
    </xf>
    <xf numFmtId="164" fontId="2" fillId="4" borderId="15" xfId="0" applyNumberFormat="1" applyFont="1" applyFill="1" applyBorder="1" applyProtection="1">
      <protection locked="0"/>
    </xf>
    <xf numFmtId="164" fontId="2" fillId="4" borderId="2" xfId="0" applyNumberFormat="1" applyFont="1" applyFill="1" applyBorder="1" applyProtection="1">
      <protection locked="0"/>
    </xf>
    <xf numFmtId="164" fontId="2" fillId="4" borderId="17" xfId="0" applyNumberFormat="1" applyFont="1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3" activePane="bottomRight" state="frozen"/>
      <selection pane="topRight" activeCell="E1" sqref="E1"/>
      <selection pane="bottomLeft" activeCell="A6" sqref="A6"/>
      <selection pane="bottomRight" activeCell="M194" sqref="M19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8" t="s">
        <v>51</v>
      </c>
      <c r="D1" s="59"/>
      <c r="E1" s="59"/>
      <c r="F1" s="12" t="s">
        <v>15</v>
      </c>
      <c r="G1" s="2" t="s">
        <v>16</v>
      </c>
      <c r="H1" s="60" t="s">
        <v>40</v>
      </c>
      <c r="I1" s="60"/>
      <c r="J1" s="60"/>
      <c r="K1" s="60"/>
    </row>
    <row r="2" spans="1:12" ht="18" x14ac:dyDescent="0.2">
      <c r="A2" s="35" t="s">
        <v>6</v>
      </c>
      <c r="C2" s="2"/>
      <c r="G2" s="2" t="s">
        <v>17</v>
      </c>
      <c r="H2" s="60" t="s">
        <v>50</v>
      </c>
      <c r="I2" s="60"/>
      <c r="J2" s="60"/>
      <c r="K2" s="60"/>
    </row>
    <row r="3" spans="1:12" ht="17.25" customHeight="1" x14ac:dyDescent="0.2">
      <c r="A3" s="4" t="s">
        <v>8</v>
      </c>
      <c r="C3" s="2"/>
      <c r="D3" s="3"/>
      <c r="E3" s="38" t="s">
        <v>110</v>
      </c>
      <c r="G3" s="2" t="s">
        <v>18</v>
      </c>
      <c r="H3" s="48">
        <v>1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13</v>
      </c>
      <c r="B5" s="46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39" t="s">
        <v>42</v>
      </c>
      <c r="F6" s="40">
        <v>180</v>
      </c>
      <c r="G6" s="40">
        <v>6.98</v>
      </c>
      <c r="H6" s="40">
        <v>5.17</v>
      </c>
      <c r="I6" s="40">
        <v>44.5</v>
      </c>
      <c r="J6" s="40">
        <v>252.6</v>
      </c>
      <c r="K6" s="41">
        <v>221.05</v>
      </c>
      <c r="L6" s="40"/>
    </row>
    <row r="7" spans="1:12" ht="15" x14ac:dyDescent="0.25">
      <c r="A7" s="23"/>
      <c r="B7" s="15"/>
      <c r="C7" s="11"/>
      <c r="D7" s="6"/>
      <c r="E7" s="42" t="s">
        <v>72</v>
      </c>
      <c r="F7" s="43">
        <v>100</v>
      </c>
      <c r="G7" s="43">
        <v>11.4</v>
      </c>
      <c r="H7" s="43">
        <v>14.8</v>
      </c>
      <c r="I7" s="43">
        <v>10.9</v>
      </c>
      <c r="J7" s="43">
        <v>219.5</v>
      </c>
      <c r="K7" s="44" t="s">
        <v>73</v>
      </c>
      <c r="L7" s="43"/>
    </row>
    <row r="8" spans="1:12" ht="15" x14ac:dyDescent="0.25">
      <c r="A8" s="23"/>
      <c r="B8" s="15"/>
      <c r="C8" s="11"/>
      <c r="D8" s="7" t="s">
        <v>21</v>
      </c>
      <c r="E8" s="42" t="s">
        <v>38</v>
      </c>
      <c r="F8" s="43">
        <v>200</v>
      </c>
      <c r="G8" s="43">
        <v>0.2</v>
      </c>
      <c r="H8" s="43">
        <v>0.05</v>
      </c>
      <c r="I8" s="43">
        <v>15.01</v>
      </c>
      <c r="J8" s="43">
        <v>57</v>
      </c>
      <c r="K8" s="44">
        <v>433</v>
      </c>
      <c r="L8" s="43"/>
    </row>
    <row r="9" spans="1:12" ht="15" x14ac:dyDescent="0.25">
      <c r="A9" s="23"/>
      <c r="B9" s="15"/>
      <c r="C9" s="11"/>
      <c r="D9" s="7" t="s">
        <v>22</v>
      </c>
      <c r="E9" s="42" t="s">
        <v>53</v>
      </c>
      <c r="F9" s="43">
        <v>50</v>
      </c>
      <c r="G9" s="43">
        <v>4</v>
      </c>
      <c r="H9" s="43">
        <v>0.5</v>
      </c>
      <c r="I9" s="43">
        <v>27.5</v>
      </c>
      <c r="J9" s="43">
        <v>130</v>
      </c>
      <c r="K9" s="44">
        <v>420.06</v>
      </c>
      <c r="L9" s="43"/>
    </row>
    <row r="10" spans="1:12" ht="15" x14ac:dyDescent="0.25">
      <c r="A10" s="23"/>
      <c r="B10" s="15"/>
      <c r="C10" s="11"/>
      <c r="D10" s="7"/>
      <c r="E10" s="42" t="s">
        <v>101</v>
      </c>
      <c r="F10" s="43">
        <v>20</v>
      </c>
      <c r="G10" s="43">
        <v>4.6399999999999997</v>
      </c>
      <c r="H10" s="43">
        <v>5.9</v>
      </c>
      <c r="I10" s="43"/>
      <c r="J10" s="43">
        <v>72.8</v>
      </c>
      <c r="K10" s="44">
        <v>42</v>
      </c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v>500</v>
      </c>
      <c r="G13" s="19">
        <f t="shared" ref="G13:J13" si="0">SUM(G6:G12)</f>
        <v>27.220000000000002</v>
      </c>
      <c r="H13" s="19">
        <f t="shared" si="0"/>
        <v>26.42</v>
      </c>
      <c r="I13" s="19">
        <f t="shared" si="0"/>
        <v>97.91</v>
      </c>
      <c r="J13" s="19">
        <f t="shared" si="0"/>
        <v>731.9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 t="s">
        <v>74</v>
      </c>
      <c r="F15" s="43" t="s">
        <v>112</v>
      </c>
      <c r="G15" s="43">
        <v>2.02</v>
      </c>
      <c r="H15" s="43">
        <v>6</v>
      </c>
      <c r="I15" s="43">
        <v>13.26</v>
      </c>
      <c r="J15" s="43">
        <v>89</v>
      </c>
      <c r="K15" s="44">
        <v>287</v>
      </c>
      <c r="L15" s="43"/>
    </row>
    <row r="16" spans="1:12" ht="15" x14ac:dyDescent="0.25">
      <c r="A16" s="23"/>
      <c r="B16" s="15"/>
      <c r="C16" s="11"/>
      <c r="D16" s="7" t="s">
        <v>27</v>
      </c>
      <c r="E16" s="42" t="s">
        <v>68</v>
      </c>
      <c r="F16" s="43">
        <v>100</v>
      </c>
      <c r="G16" s="43">
        <v>15.81</v>
      </c>
      <c r="H16" s="43">
        <v>15.28</v>
      </c>
      <c r="I16" s="43">
        <v>6.57</v>
      </c>
      <c r="J16" s="43">
        <v>226.88</v>
      </c>
      <c r="K16" s="44">
        <v>277</v>
      </c>
      <c r="L16" s="43"/>
    </row>
    <row r="17" spans="1:12" ht="15" x14ac:dyDescent="0.25">
      <c r="A17" s="23"/>
      <c r="B17" s="15"/>
      <c r="C17" s="11"/>
      <c r="D17" s="7" t="s">
        <v>28</v>
      </c>
      <c r="E17" s="42" t="s">
        <v>45</v>
      </c>
      <c r="F17" s="43" t="s">
        <v>111</v>
      </c>
      <c r="G17" s="43">
        <v>10.44</v>
      </c>
      <c r="H17" s="43">
        <v>6.48</v>
      </c>
      <c r="I17" s="43">
        <v>54</v>
      </c>
      <c r="J17" s="43">
        <v>316.56</v>
      </c>
      <c r="K17" s="44">
        <v>219</v>
      </c>
      <c r="L17" s="43"/>
    </row>
    <row r="18" spans="1:12" ht="15" x14ac:dyDescent="0.25">
      <c r="A18" s="23"/>
      <c r="B18" s="15"/>
      <c r="C18" s="11"/>
      <c r="D18" s="7" t="s">
        <v>29</v>
      </c>
      <c r="E18" s="42" t="s">
        <v>54</v>
      </c>
      <c r="F18" s="43">
        <v>200</v>
      </c>
      <c r="G18" s="43">
        <v>0</v>
      </c>
      <c r="H18" s="43"/>
      <c r="I18" s="43">
        <v>15.8</v>
      </c>
      <c r="J18" s="43">
        <v>60</v>
      </c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 t="s">
        <v>55</v>
      </c>
      <c r="F19" s="43">
        <v>30</v>
      </c>
      <c r="G19" s="43">
        <v>3.3</v>
      </c>
      <c r="H19" s="43">
        <v>0.54</v>
      </c>
      <c r="I19" s="43">
        <v>19.32</v>
      </c>
      <c r="J19" s="43">
        <v>95.1</v>
      </c>
      <c r="K19" s="44">
        <v>1.2</v>
      </c>
      <c r="L19" s="43"/>
    </row>
    <row r="20" spans="1:12" ht="15" x14ac:dyDescent="0.25">
      <c r="A20" s="23"/>
      <c r="B20" s="15"/>
      <c r="C20" s="11"/>
      <c r="D20" s="7" t="s">
        <v>31</v>
      </c>
      <c r="E20" s="42" t="s">
        <v>56</v>
      </c>
      <c r="F20" s="43">
        <v>30</v>
      </c>
      <c r="G20" s="43">
        <v>2.2799999999999998</v>
      </c>
      <c r="H20" s="43">
        <v>0.27</v>
      </c>
      <c r="I20" s="43">
        <v>14.53</v>
      </c>
      <c r="J20" s="43">
        <v>69.599999999999994</v>
      </c>
      <c r="K20" s="44">
        <v>1.2</v>
      </c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v>715</v>
      </c>
      <c r="G23" s="19">
        <f t="shared" ref="G23:J23" si="2">SUM(G14:G22)</f>
        <v>33.85</v>
      </c>
      <c r="H23" s="19">
        <f>SUM(H15:H20)</f>
        <v>28.57</v>
      </c>
      <c r="I23" s="19">
        <f t="shared" si="2"/>
        <v>123.47999999999999</v>
      </c>
      <c r="J23" s="19">
        <f t="shared" si="2"/>
        <v>857.1400000000001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1215</v>
      </c>
      <c r="G24" s="32">
        <f t="shared" ref="G24:J24" si="4">G13+G23</f>
        <v>61.070000000000007</v>
      </c>
      <c r="H24" s="32">
        <f t="shared" si="4"/>
        <v>54.99</v>
      </c>
      <c r="I24" s="32">
        <f t="shared" si="4"/>
        <v>221.39</v>
      </c>
      <c r="J24" s="32">
        <f t="shared" si="4"/>
        <v>1589.04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19</v>
      </c>
      <c r="D25" s="5" t="s">
        <v>20</v>
      </c>
      <c r="E25" s="39" t="s">
        <v>75</v>
      </c>
      <c r="F25" s="40" t="s">
        <v>113</v>
      </c>
      <c r="G25" s="40">
        <v>8.18</v>
      </c>
      <c r="H25" s="40">
        <v>12.8</v>
      </c>
      <c r="I25" s="40">
        <v>42.46</v>
      </c>
      <c r="J25" s="40">
        <v>318</v>
      </c>
      <c r="K25" s="41">
        <v>323</v>
      </c>
      <c r="L25" s="40"/>
    </row>
    <row r="26" spans="1:12" ht="15" x14ac:dyDescent="0.25">
      <c r="A26" s="14"/>
      <c r="B26" s="15"/>
      <c r="C26" s="11"/>
      <c r="D26" s="6"/>
      <c r="E26" s="42" t="s">
        <v>46</v>
      </c>
      <c r="F26" s="43">
        <v>10</v>
      </c>
      <c r="G26" s="43">
        <v>0.05</v>
      </c>
      <c r="H26" s="43">
        <v>8.25</v>
      </c>
      <c r="I26" s="43">
        <v>0.08</v>
      </c>
      <c r="J26" s="43">
        <v>75</v>
      </c>
      <c r="K26" s="44">
        <v>401.08</v>
      </c>
      <c r="L26" s="43"/>
    </row>
    <row r="27" spans="1:12" ht="15" x14ac:dyDescent="0.25">
      <c r="A27" s="14"/>
      <c r="B27" s="15"/>
      <c r="C27" s="11"/>
      <c r="D27" s="7" t="s">
        <v>21</v>
      </c>
      <c r="E27" s="42" t="s">
        <v>38</v>
      </c>
      <c r="F27" s="43">
        <v>200</v>
      </c>
      <c r="G27" s="43">
        <v>0.2</v>
      </c>
      <c r="H27" s="43">
        <v>0.05</v>
      </c>
      <c r="I27" s="43">
        <v>15.01</v>
      </c>
      <c r="J27" s="43">
        <v>57</v>
      </c>
      <c r="K27" s="44">
        <v>433</v>
      </c>
      <c r="L27" s="43"/>
    </row>
    <row r="28" spans="1:12" ht="15" x14ac:dyDescent="0.25">
      <c r="A28" s="14"/>
      <c r="B28" s="15"/>
      <c r="C28" s="11"/>
      <c r="D28" s="7" t="s">
        <v>22</v>
      </c>
      <c r="E28" s="42" t="s">
        <v>57</v>
      </c>
      <c r="F28" s="43">
        <v>50</v>
      </c>
      <c r="G28" s="43">
        <v>3.85</v>
      </c>
      <c r="H28" s="43">
        <v>1.5</v>
      </c>
      <c r="I28" s="43">
        <v>25.05</v>
      </c>
      <c r="J28" s="43">
        <v>129.5</v>
      </c>
      <c r="K28" s="44">
        <v>19</v>
      </c>
      <c r="L28" s="43"/>
    </row>
    <row r="29" spans="1:12" ht="15" x14ac:dyDescent="0.25">
      <c r="A29" s="14"/>
      <c r="B29" s="15"/>
      <c r="C29" s="11"/>
      <c r="D29" s="7" t="s">
        <v>23</v>
      </c>
      <c r="E29" s="42" t="s">
        <v>44</v>
      </c>
      <c r="F29" s="43">
        <v>100</v>
      </c>
      <c r="G29" s="43">
        <v>0.4</v>
      </c>
      <c r="H29" s="43">
        <v>0.4</v>
      </c>
      <c r="I29" s="43">
        <v>9.8000000000000007</v>
      </c>
      <c r="J29" s="43">
        <v>48</v>
      </c>
      <c r="K29" s="44">
        <v>339</v>
      </c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v>515</v>
      </c>
      <c r="G32" s="19">
        <f t="shared" ref="G32" si="6">SUM(G25:G31)</f>
        <v>12.68</v>
      </c>
      <c r="H32" s="19">
        <f t="shared" ref="H32" si="7">SUM(H25:H31)</f>
        <v>23</v>
      </c>
      <c r="I32" s="19">
        <f t="shared" ref="I32" si="8">SUM(I25:I31)</f>
        <v>92.399999999999991</v>
      </c>
      <c r="J32" s="19">
        <f t="shared" ref="J32:L32" si="9">SUM(J25:J31)</f>
        <v>627.5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 t="s">
        <v>76</v>
      </c>
      <c r="F33" s="43">
        <v>80</v>
      </c>
      <c r="G33" s="43">
        <v>1.33</v>
      </c>
      <c r="H33" s="43">
        <v>8</v>
      </c>
      <c r="I33" s="43">
        <v>8</v>
      </c>
      <c r="J33" s="43">
        <v>109.33</v>
      </c>
      <c r="K33" s="44">
        <v>5.04</v>
      </c>
      <c r="L33" s="43"/>
    </row>
    <row r="34" spans="1:12" ht="15" x14ac:dyDescent="0.25">
      <c r="A34" s="14"/>
      <c r="B34" s="15"/>
      <c r="C34" s="11"/>
      <c r="D34" s="7" t="s">
        <v>26</v>
      </c>
      <c r="E34" s="42" t="s">
        <v>59</v>
      </c>
      <c r="F34" s="43" t="s">
        <v>112</v>
      </c>
      <c r="G34" s="43">
        <v>2.31</v>
      </c>
      <c r="H34" s="43">
        <v>5.17</v>
      </c>
      <c r="I34" s="43">
        <v>16.25</v>
      </c>
      <c r="J34" s="43">
        <v>121.3</v>
      </c>
      <c r="K34" s="44">
        <v>35</v>
      </c>
      <c r="L34" s="43"/>
    </row>
    <row r="35" spans="1:12" ht="15" x14ac:dyDescent="0.25">
      <c r="A35" s="14"/>
      <c r="B35" s="15"/>
      <c r="C35" s="11"/>
      <c r="D35" s="7" t="s">
        <v>27</v>
      </c>
      <c r="E35" s="42" t="s">
        <v>77</v>
      </c>
      <c r="F35" s="43">
        <v>220</v>
      </c>
      <c r="G35" s="43">
        <v>20.100000000000001</v>
      </c>
      <c r="H35" s="43">
        <v>26.47</v>
      </c>
      <c r="I35" s="43">
        <v>15.67</v>
      </c>
      <c r="J35" s="43">
        <v>405.25</v>
      </c>
      <c r="K35" s="44">
        <v>401</v>
      </c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 t="s">
        <v>61</v>
      </c>
      <c r="F37" s="43">
        <v>200</v>
      </c>
      <c r="G37" s="43"/>
      <c r="H37" s="43"/>
      <c r="I37" s="43">
        <v>23.5</v>
      </c>
      <c r="J37" s="43">
        <v>95</v>
      </c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 t="s">
        <v>55</v>
      </c>
      <c r="F38" s="43">
        <v>30</v>
      </c>
      <c r="G38" s="43">
        <v>3.3</v>
      </c>
      <c r="H38" s="43">
        <v>0.54</v>
      </c>
      <c r="I38" s="43">
        <v>19.32</v>
      </c>
      <c r="J38" s="43">
        <v>95.1</v>
      </c>
      <c r="K38" s="44">
        <v>1.2</v>
      </c>
      <c r="L38" s="43"/>
    </row>
    <row r="39" spans="1:12" ht="15" x14ac:dyDescent="0.25">
      <c r="A39" s="14"/>
      <c r="B39" s="15"/>
      <c r="C39" s="11"/>
      <c r="D39" s="7" t="s">
        <v>31</v>
      </c>
      <c r="E39" s="42" t="s">
        <v>56</v>
      </c>
      <c r="F39" s="43">
        <v>30</v>
      </c>
      <c r="G39" s="43">
        <v>2.2799999999999998</v>
      </c>
      <c r="H39" s="43">
        <v>0.27</v>
      </c>
      <c r="I39" s="43">
        <v>14.53</v>
      </c>
      <c r="J39" s="43">
        <v>69.599999999999994</v>
      </c>
      <c r="K39" s="44">
        <v>1.2</v>
      </c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v>700</v>
      </c>
      <c r="G42" s="19">
        <f t="shared" ref="G42" si="10">SUM(G33:G41)</f>
        <v>29.320000000000004</v>
      </c>
      <c r="H42" s="19">
        <f t="shared" ref="H42" si="11">SUM(H33:H41)</f>
        <v>40.450000000000003</v>
      </c>
      <c r="I42" s="19">
        <f t="shared" ref="I42" si="12">SUM(I33:I41)</f>
        <v>97.27000000000001</v>
      </c>
      <c r="J42" s="19">
        <f t="shared" ref="J42:L42" si="13">SUM(J33:J41)</f>
        <v>895.58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1215</v>
      </c>
      <c r="G43" s="32">
        <f t="shared" ref="G43" si="14">G32+G42</f>
        <v>42</v>
      </c>
      <c r="H43" s="32">
        <f t="shared" ref="H43" si="15">H32+H42</f>
        <v>63.45</v>
      </c>
      <c r="I43" s="32">
        <f t="shared" ref="I43" si="16">I32+I42</f>
        <v>189.67000000000002</v>
      </c>
      <c r="J43" s="32">
        <f t="shared" ref="J43:L43" si="17">J32+J42</f>
        <v>1523.08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19</v>
      </c>
      <c r="D44" s="5" t="s">
        <v>20</v>
      </c>
      <c r="E44" s="39" t="s">
        <v>78</v>
      </c>
      <c r="F44" s="40">
        <v>220</v>
      </c>
      <c r="G44" s="40">
        <v>15.8</v>
      </c>
      <c r="H44" s="40">
        <v>19.600000000000001</v>
      </c>
      <c r="I44" s="40">
        <v>47.7</v>
      </c>
      <c r="J44" s="40">
        <v>428</v>
      </c>
      <c r="K44" s="41">
        <v>48.08</v>
      </c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21</v>
      </c>
      <c r="E46" s="42" t="s">
        <v>41</v>
      </c>
      <c r="F46" s="43" t="s">
        <v>58</v>
      </c>
      <c r="G46" s="43">
        <v>0.26</v>
      </c>
      <c r="H46" s="43">
        <v>0.05</v>
      </c>
      <c r="I46" s="43">
        <v>15.12</v>
      </c>
      <c r="J46" s="43">
        <v>59</v>
      </c>
      <c r="K46" s="44">
        <v>434</v>
      </c>
      <c r="L46" s="43"/>
    </row>
    <row r="47" spans="1:12" ht="15" x14ac:dyDescent="0.25">
      <c r="A47" s="23"/>
      <c r="B47" s="15"/>
      <c r="C47" s="11"/>
      <c r="D47" s="7" t="s">
        <v>22</v>
      </c>
      <c r="E47" s="42" t="s">
        <v>53</v>
      </c>
      <c r="F47" s="43">
        <v>50</v>
      </c>
      <c r="G47" s="43">
        <v>4</v>
      </c>
      <c r="H47" s="43">
        <v>0.5</v>
      </c>
      <c r="I47" s="43">
        <v>27.5</v>
      </c>
      <c r="J47" s="43">
        <v>130</v>
      </c>
      <c r="K47" s="44">
        <v>1.2</v>
      </c>
      <c r="L47" s="43"/>
    </row>
    <row r="48" spans="1:12" ht="15" x14ac:dyDescent="0.25">
      <c r="A48" s="23"/>
      <c r="B48" s="15"/>
      <c r="C48" s="11"/>
      <c r="D48" s="7" t="s">
        <v>71</v>
      </c>
      <c r="E48" s="42" t="s">
        <v>79</v>
      </c>
      <c r="F48" s="43">
        <v>80</v>
      </c>
      <c r="G48" s="43">
        <v>0.88</v>
      </c>
      <c r="H48" s="43">
        <v>0.13</v>
      </c>
      <c r="I48" s="43">
        <v>3.04</v>
      </c>
      <c r="J48" s="43">
        <v>25.88</v>
      </c>
      <c r="K48" s="44">
        <v>105</v>
      </c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v>500</v>
      </c>
      <c r="G51" s="19">
        <f t="shared" ref="G51" si="18">SUM(G44:G50)</f>
        <v>20.94</v>
      </c>
      <c r="H51" s="19">
        <f t="shared" ref="H51" si="19">SUM(H44:H50)</f>
        <v>20.28</v>
      </c>
      <c r="I51" s="19">
        <f t="shared" ref="I51" si="20">SUM(I44:I50)</f>
        <v>93.36</v>
      </c>
      <c r="J51" s="19">
        <f t="shared" ref="J51:L51" si="21">SUM(J44:J50)</f>
        <v>642.88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 t="s">
        <v>67</v>
      </c>
      <c r="F53" s="43" t="s">
        <v>112</v>
      </c>
      <c r="G53" s="43">
        <v>2.4</v>
      </c>
      <c r="H53" s="43">
        <v>5.7</v>
      </c>
      <c r="I53" s="43">
        <v>15.7</v>
      </c>
      <c r="J53" s="43">
        <v>126</v>
      </c>
      <c r="K53" s="44">
        <v>104</v>
      </c>
      <c r="L53" s="43"/>
    </row>
    <row r="54" spans="1:12" ht="15" x14ac:dyDescent="0.25">
      <c r="A54" s="23"/>
      <c r="B54" s="15"/>
      <c r="C54" s="11"/>
      <c r="D54" s="7" t="s">
        <v>27</v>
      </c>
      <c r="E54" s="42" t="s">
        <v>60</v>
      </c>
      <c r="F54" s="43">
        <v>100</v>
      </c>
      <c r="G54" s="43">
        <v>10.7</v>
      </c>
      <c r="H54" s="43">
        <v>5.3</v>
      </c>
      <c r="I54" s="43">
        <v>7.3</v>
      </c>
      <c r="J54" s="43">
        <v>120.4</v>
      </c>
      <c r="K54" s="44">
        <v>446</v>
      </c>
      <c r="L54" s="43"/>
    </row>
    <row r="55" spans="1:12" ht="15" x14ac:dyDescent="0.25">
      <c r="A55" s="23"/>
      <c r="B55" s="15"/>
      <c r="C55" s="11"/>
      <c r="D55" s="7" t="s">
        <v>28</v>
      </c>
      <c r="E55" s="42" t="s">
        <v>47</v>
      </c>
      <c r="F55" s="43">
        <v>200</v>
      </c>
      <c r="G55" s="43">
        <v>4.4000000000000004</v>
      </c>
      <c r="H55" s="43">
        <v>6.81</v>
      </c>
      <c r="I55" s="43">
        <v>29.47</v>
      </c>
      <c r="J55" s="43">
        <v>197.39</v>
      </c>
      <c r="K55" s="44">
        <v>443</v>
      </c>
      <c r="L55" s="43"/>
    </row>
    <row r="56" spans="1:12" ht="15" x14ac:dyDescent="0.25">
      <c r="A56" s="23"/>
      <c r="B56" s="15"/>
      <c r="C56" s="11"/>
      <c r="D56" s="7" t="s">
        <v>29</v>
      </c>
      <c r="E56" s="42" t="s">
        <v>62</v>
      </c>
      <c r="F56" s="43">
        <v>200</v>
      </c>
      <c r="G56" s="43">
        <v>0.5</v>
      </c>
      <c r="H56" s="43">
        <v>0.1</v>
      </c>
      <c r="I56" s="43">
        <v>31.2</v>
      </c>
      <c r="J56" s="43">
        <v>121</v>
      </c>
      <c r="K56" s="44">
        <v>294</v>
      </c>
      <c r="L56" s="43"/>
    </row>
    <row r="57" spans="1:12" ht="15" x14ac:dyDescent="0.25">
      <c r="A57" s="23"/>
      <c r="B57" s="15"/>
      <c r="C57" s="11"/>
      <c r="D57" s="7" t="s">
        <v>30</v>
      </c>
      <c r="E57" s="42" t="s">
        <v>55</v>
      </c>
      <c r="F57" s="43">
        <v>40</v>
      </c>
      <c r="G57" s="43">
        <v>4.4000000000000004</v>
      </c>
      <c r="H57" s="43">
        <v>0.72</v>
      </c>
      <c r="I57" s="43">
        <v>25.76</v>
      </c>
      <c r="J57" s="43">
        <v>126.8</v>
      </c>
      <c r="K57" s="44">
        <v>1.2</v>
      </c>
      <c r="L57" s="43"/>
    </row>
    <row r="58" spans="1:12" ht="15" x14ac:dyDescent="0.25">
      <c r="A58" s="23"/>
      <c r="B58" s="15"/>
      <c r="C58" s="11"/>
      <c r="D58" s="7" t="s">
        <v>31</v>
      </c>
      <c r="E58" s="42" t="s">
        <v>56</v>
      </c>
      <c r="F58" s="43">
        <v>40</v>
      </c>
      <c r="G58" s="43">
        <v>3.04</v>
      </c>
      <c r="H58" s="43">
        <v>0.36</v>
      </c>
      <c r="I58" s="43">
        <v>19.37</v>
      </c>
      <c r="J58" s="43">
        <v>92.8</v>
      </c>
      <c r="K58" s="44">
        <v>1.2</v>
      </c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v>720</v>
      </c>
      <c r="G61" s="19">
        <f t="shared" ref="G61" si="22">SUM(G52:G60)</f>
        <v>25.439999999999998</v>
      </c>
      <c r="H61" s="19">
        <f t="shared" ref="H61" si="23">SUM(H52:H60)</f>
        <v>18.989999999999998</v>
      </c>
      <c r="I61" s="19">
        <f t="shared" ref="I61" si="24">SUM(I52:I60)</f>
        <v>128.80000000000001</v>
      </c>
      <c r="J61" s="19">
        <f t="shared" ref="J61:L61" si="25">SUM(J52:J60)</f>
        <v>784.38999999999987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1220</v>
      </c>
      <c r="G62" s="32">
        <f t="shared" ref="G62" si="26">G51+G61</f>
        <v>46.379999999999995</v>
      </c>
      <c r="H62" s="32">
        <f t="shared" ref="H62" si="27">H51+H61</f>
        <v>39.269999999999996</v>
      </c>
      <c r="I62" s="32">
        <f t="shared" ref="I62" si="28">I51+I61</f>
        <v>222.16000000000003</v>
      </c>
      <c r="J62" s="32">
        <f t="shared" ref="J62:L62" si="29">J51+J61</f>
        <v>1427.27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19</v>
      </c>
      <c r="D63" s="5" t="s">
        <v>20</v>
      </c>
      <c r="E63" s="39" t="s">
        <v>80</v>
      </c>
      <c r="F63" s="40" t="s">
        <v>114</v>
      </c>
      <c r="G63" s="40">
        <v>5.96</v>
      </c>
      <c r="H63" s="40">
        <v>11.8</v>
      </c>
      <c r="I63" s="40">
        <v>31.02</v>
      </c>
      <c r="J63" s="40">
        <v>254</v>
      </c>
      <c r="K63" s="41">
        <v>328</v>
      </c>
      <c r="L63" s="40"/>
    </row>
    <row r="64" spans="1:12" ht="15" x14ac:dyDescent="0.25">
      <c r="A64" s="23"/>
      <c r="B64" s="15"/>
      <c r="C64" s="11"/>
      <c r="D64" s="6"/>
      <c r="E64" s="42" t="s">
        <v>81</v>
      </c>
      <c r="F64" s="43">
        <v>10</v>
      </c>
      <c r="G64" s="43">
        <v>2.63</v>
      </c>
      <c r="H64" s="43">
        <v>2.66</v>
      </c>
      <c r="I64" s="43"/>
      <c r="J64" s="43">
        <v>35</v>
      </c>
      <c r="K64" s="44">
        <v>27.01</v>
      </c>
      <c r="L64" s="43"/>
    </row>
    <row r="65" spans="1:12" ht="15" x14ac:dyDescent="0.25">
      <c r="A65" s="23"/>
      <c r="B65" s="15"/>
      <c r="C65" s="11"/>
      <c r="D65" s="7" t="s">
        <v>21</v>
      </c>
      <c r="E65" s="42" t="s">
        <v>38</v>
      </c>
      <c r="F65" s="43">
        <v>200</v>
      </c>
      <c r="G65" s="43">
        <v>0.2</v>
      </c>
      <c r="H65" s="43">
        <v>0.05</v>
      </c>
      <c r="I65" s="43">
        <v>15.01</v>
      </c>
      <c r="J65" s="43">
        <v>57</v>
      </c>
      <c r="K65" s="44">
        <v>433</v>
      </c>
      <c r="L65" s="43"/>
    </row>
    <row r="66" spans="1:12" ht="15" x14ac:dyDescent="0.25">
      <c r="A66" s="23"/>
      <c r="B66" s="15"/>
      <c r="C66" s="11"/>
      <c r="D66" s="7" t="s">
        <v>22</v>
      </c>
      <c r="E66" s="42" t="s">
        <v>63</v>
      </c>
      <c r="F66" s="43">
        <v>50</v>
      </c>
      <c r="G66" s="43">
        <v>3.85</v>
      </c>
      <c r="H66" s="43">
        <v>1.5</v>
      </c>
      <c r="I66" s="43">
        <v>25.05</v>
      </c>
      <c r="J66" s="43">
        <v>129.5</v>
      </c>
      <c r="K66" s="44">
        <v>19</v>
      </c>
      <c r="L66" s="43"/>
    </row>
    <row r="67" spans="1:12" ht="15" x14ac:dyDescent="0.25">
      <c r="A67" s="23"/>
      <c r="B67" s="15"/>
      <c r="C67" s="11"/>
      <c r="D67" s="7" t="s">
        <v>23</v>
      </c>
      <c r="E67" s="42" t="s">
        <v>82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48</v>
      </c>
      <c r="K67" s="44">
        <v>339</v>
      </c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360</v>
      </c>
      <c r="G70" s="19">
        <f t="shared" ref="G70" si="30">SUM(G63:G69)</f>
        <v>13.04</v>
      </c>
      <c r="H70" s="19">
        <f t="shared" ref="H70" si="31">SUM(H63:H69)</f>
        <v>16.41</v>
      </c>
      <c r="I70" s="19">
        <f t="shared" ref="I70" si="32">SUM(I63:I69)</f>
        <v>80.88</v>
      </c>
      <c r="J70" s="19">
        <f t="shared" ref="J70:L70" si="33">SUM(J63:J69)</f>
        <v>523.5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 t="s">
        <v>83</v>
      </c>
      <c r="F71" s="43">
        <v>80</v>
      </c>
      <c r="G71" s="43">
        <v>1.6</v>
      </c>
      <c r="H71" s="43">
        <v>9.6</v>
      </c>
      <c r="I71" s="43">
        <v>6.6</v>
      </c>
      <c r="J71" s="43">
        <v>106.6</v>
      </c>
      <c r="K71" s="44">
        <v>1</v>
      </c>
      <c r="L71" s="43"/>
    </row>
    <row r="72" spans="1:12" ht="15" x14ac:dyDescent="0.25">
      <c r="A72" s="23"/>
      <c r="B72" s="15"/>
      <c r="C72" s="11"/>
      <c r="D72" s="7" t="s">
        <v>26</v>
      </c>
      <c r="E72" s="42" t="s">
        <v>84</v>
      </c>
      <c r="F72" s="43">
        <v>250</v>
      </c>
      <c r="G72" s="43">
        <v>11.8</v>
      </c>
      <c r="H72" s="43">
        <v>11.3</v>
      </c>
      <c r="I72" s="43">
        <v>16.62</v>
      </c>
      <c r="J72" s="43">
        <v>219.4</v>
      </c>
      <c r="K72" s="44">
        <v>107</v>
      </c>
      <c r="L72" s="43"/>
    </row>
    <row r="73" spans="1:12" ht="15" x14ac:dyDescent="0.25">
      <c r="A73" s="23"/>
      <c r="B73" s="15"/>
      <c r="C73" s="11"/>
      <c r="D73" s="7" t="s">
        <v>27</v>
      </c>
      <c r="E73" s="42" t="s">
        <v>85</v>
      </c>
      <c r="F73" s="43">
        <v>220</v>
      </c>
      <c r="G73" s="43">
        <v>19.559999999999999</v>
      </c>
      <c r="H73" s="43">
        <v>19.559999999999999</v>
      </c>
      <c r="I73" s="43">
        <v>23.22</v>
      </c>
      <c r="J73" s="43">
        <v>351</v>
      </c>
      <c r="K73" s="44">
        <v>261.02</v>
      </c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 t="s">
        <v>86</v>
      </c>
      <c r="F75" s="43">
        <v>200</v>
      </c>
      <c r="G75" s="43">
        <v>0.2</v>
      </c>
      <c r="H75" s="43">
        <v>0.1</v>
      </c>
      <c r="I75" s="43">
        <v>25</v>
      </c>
      <c r="J75" s="43">
        <v>99</v>
      </c>
      <c r="K75" s="44">
        <v>197</v>
      </c>
      <c r="L75" s="43"/>
    </row>
    <row r="76" spans="1:12" ht="15" x14ac:dyDescent="0.25">
      <c r="A76" s="23"/>
      <c r="B76" s="15"/>
      <c r="C76" s="11"/>
      <c r="D76" s="7" t="s">
        <v>30</v>
      </c>
      <c r="E76" s="42" t="s">
        <v>55</v>
      </c>
      <c r="F76" s="43">
        <v>30</v>
      </c>
      <c r="G76" s="43">
        <v>3.3</v>
      </c>
      <c r="H76" s="43">
        <v>0.54</v>
      </c>
      <c r="I76" s="43">
        <v>19.32</v>
      </c>
      <c r="J76" s="43">
        <v>95.1</v>
      </c>
      <c r="K76" s="44">
        <v>1.2</v>
      </c>
      <c r="L76" s="43"/>
    </row>
    <row r="77" spans="1:12" ht="15" x14ac:dyDescent="0.25">
      <c r="A77" s="23"/>
      <c r="B77" s="15"/>
      <c r="C77" s="11"/>
      <c r="D77" s="7" t="s">
        <v>31</v>
      </c>
      <c r="E77" s="42" t="s">
        <v>56</v>
      </c>
      <c r="F77" s="43">
        <v>30</v>
      </c>
      <c r="G77" s="43">
        <v>2.2799999999999998</v>
      </c>
      <c r="H77" s="43">
        <v>0.27</v>
      </c>
      <c r="I77" s="43">
        <v>14.53</v>
      </c>
      <c r="J77" s="43">
        <v>69.599999999999994</v>
      </c>
      <c r="K77" s="44">
        <v>1.2</v>
      </c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v>700</v>
      </c>
      <c r="G80" s="19">
        <f t="shared" ref="G80" si="34">SUM(G71:G79)</f>
        <v>38.74</v>
      </c>
      <c r="H80" s="19">
        <f t="shared" ref="H80" si="35">SUM(H71:H79)</f>
        <v>41.37</v>
      </c>
      <c r="I80" s="19">
        <f t="shared" ref="I80" si="36">SUM(I71:I79)</f>
        <v>105.28999999999999</v>
      </c>
      <c r="J80" s="19">
        <f t="shared" ref="J80:L80" si="37">SUM(J71:J79)</f>
        <v>940.7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1060</v>
      </c>
      <c r="G81" s="32">
        <f t="shared" ref="G81" si="38">G70+G80</f>
        <v>51.78</v>
      </c>
      <c r="H81" s="32">
        <f t="shared" ref="H81" si="39">H70+H80</f>
        <v>57.78</v>
      </c>
      <c r="I81" s="32">
        <f t="shared" ref="I81" si="40">I70+I80</f>
        <v>186.17</v>
      </c>
      <c r="J81" s="32">
        <f t="shared" ref="J81:L81" si="41">J70+J80</f>
        <v>1464.2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19</v>
      </c>
      <c r="D82" s="5" t="s">
        <v>20</v>
      </c>
      <c r="E82" s="39" t="s">
        <v>43</v>
      </c>
      <c r="F82" s="40" t="s">
        <v>115</v>
      </c>
      <c r="G82" s="40">
        <v>34.61</v>
      </c>
      <c r="H82" s="40">
        <v>9.1999999999999993</v>
      </c>
      <c r="I82" s="40">
        <v>38.07</v>
      </c>
      <c r="J82" s="40">
        <v>380.76</v>
      </c>
      <c r="K82" s="41">
        <v>53.05</v>
      </c>
      <c r="L82" s="40"/>
    </row>
    <row r="83" spans="1:12" ht="15" x14ac:dyDescent="0.25">
      <c r="A83" s="23"/>
      <c r="B83" s="15"/>
      <c r="C83" s="11"/>
      <c r="D83" s="6" t="s">
        <v>28</v>
      </c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21</v>
      </c>
      <c r="E84" s="42" t="s">
        <v>41</v>
      </c>
      <c r="F84" s="43" t="s">
        <v>58</v>
      </c>
      <c r="G84" s="43">
        <v>0.26</v>
      </c>
      <c r="H84" s="43">
        <v>0.05</v>
      </c>
      <c r="I84" s="43">
        <v>15.12</v>
      </c>
      <c r="J84" s="43">
        <v>59</v>
      </c>
      <c r="K84" s="44">
        <v>434</v>
      </c>
      <c r="L84" s="43"/>
    </row>
    <row r="85" spans="1:12" ht="15" x14ac:dyDescent="0.25">
      <c r="A85" s="23"/>
      <c r="B85" s="15"/>
      <c r="C85" s="11"/>
      <c r="D85" s="7" t="s">
        <v>22</v>
      </c>
      <c r="E85" s="42" t="s">
        <v>57</v>
      </c>
      <c r="F85" s="43">
        <v>50</v>
      </c>
      <c r="G85" s="43">
        <v>3.85</v>
      </c>
      <c r="H85" s="43">
        <v>1.5</v>
      </c>
      <c r="I85" s="43">
        <v>25.05</v>
      </c>
      <c r="J85" s="43">
        <v>129.5</v>
      </c>
      <c r="K85" s="44">
        <v>19</v>
      </c>
      <c r="L85" s="43"/>
    </row>
    <row r="86" spans="1:12" ht="15" x14ac:dyDescent="0.25">
      <c r="A86" s="23"/>
      <c r="B86" s="15"/>
      <c r="C86" s="11"/>
      <c r="D86" s="7" t="s">
        <v>23</v>
      </c>
      <c r="E86" s="42" t="s">
        <v>39</v>
      </c>
      <c r="F86" s="43">
        <v>130</v>
      </c>
      <c r="G86" s="43">
        <v>0.52</v>
      </c>
      <c r="H86" s="43">
        <v>0.52</v>
      </c>
      <c r="I86" s="43">
        <v>14</v>
      </c>
      <c r="J86" s="43">
        <v>61</v>
      </c>
      <c r="K86" s="44">
        <v>339</v>
      </c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v>507</v>
      </c>
      <c r="G89" s="19">
        <f t="shared" ref="G89" si="42">SUM(G82:G88)</f>
        <v>39.24</v>
      </c>
      <c r="H89" s="19">
        <f t="shared" ref="H89" si="43">SUM(H82:H88)</f>
        <v>11.27</v>
      </c>
      <c r="I89" s="19">
        <f t="shared" ref="I89" si="44">SUM(I82:I88)</f>
        <v>92.24</v>
      </c>
      <c r="J89" s="19">
        <f t="shared" ref="J89:L89" si="45">SUM(J82:J88)</f>
        <v>630.26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 t="s">
        <v>87</v>
      </c>
      <c r="F91" s="43">
        <v>250</v>
      </c>
      <c r="G91" s="43">
        <v>6.83</v>
      </c>
      <c r="H91" s="43">
        <v>5.93</v>
      </c>
      <c r="I91" s="43">
        <v>19.73</v>
      </c>
      <c r="J91" s="43">
        <v>182.75</v>
      </c>
      <c r="K91" s="44">
        <v>118</v>
      </c>
      <c r="L91" s="43"/>
    </row>
    <row r="92" spans="1:12" ht="15" x14ac:dyDescent="0.25">
      <c r="A92" s="23"/>
      <c r="B92" s="15"/>
      <c r="C92" s="11"/>
      <c r="D92" s="7" t="s">
        <v>27</v>
      </c>
      <c r="E92" s="42" t="s">
        <v>88</v>
      </c>
      <c r="F92" s="43">
        <v>100</v>
      </c>
      <c r="G92" s="43">
        <v>14.4</v>
      </c>
      <c r="H92" s="43">
        <v>15.8</v>
      </c>
      <c r="I92" s="43">
        <v>11.8</v>
      </c>
      <c r="J92" s="43">
        <v>219.5</v>
      </c>
      <c r="K92" s="44" t="s">
        <v>90</v>
      </c>
      <c r="L92" s="43"/>
    </row>
    <row r="93" spans="1:12" ht="15" x14ac:dyDescent="0.25">
      <c r="A93" s="23"/>
      <c r="B93" s="15"/>
      <c r="C93" s="11"/>
      <c r="D93" s="7" t="s">
        <v>28</v>
      </c>
      <c r="E93" s="42" t="s">
        <v>89</v>
      </c>
      <c r="F93" s="43">
        <v>180</v>
      </c>
      <c r="G93" s="43">
        <v>6.98</v>
      </c>
      <c r="H93" s="43">
        <v>5.17</v>
      </c>
      <c r="I93" s="43">
        <v>44.5</v>
      </c>
      <c r="J93" s="43">
        <v>252.6</v>
      </c>
      <c r="K93" s="44">
        <v>211.5</v>
      </c>
      <c r="L93" s="43"/>
    </row>
    <row r="94" spans="1:12" ht="15" x14ac:dyDescent="0.25">
      <c r="A94" s="23"/>
      <c r="B94" s="15"/>
      <c r="C94" s="11"/>
      <c r="D94" s="7" t="s">
        <v>29</v>
      </c>
      <c r="E94" s="42" t="s">
        <v>64</v>
      </c>
      <c r="F94" s="43">
        <v>200</v>
      </c>
      <c r="G94" s="43">
        <v>1</v>
      </c>
      <c r="H94" s="43">
        <v>0.2</v>
      </c>
      <c r="I94" s="43">
        <v>20</v>
      </c>
      <c r="J94" s="43">
        <v>92</v>
      </c>
      <c r="K94" s="44">
        <v>0</v>
      </c>
      <c r="L94" s="43"/>
    </row>
    <row r="95" spans="1:12" ht="15" x14ac:dyDescent="0.25">
      <c r="A95" s="23"/>
      <c r="B95" s="15"/>
      <c r="C95" s="11"/>
      <c r="D95" s="7" t="s">
        <v>30</v>
      </c>
      <c r="E95" s="42" t="s">
        <v>55</v>
      </c>
      <c r="F95" s="43">
        <v>35</v>
      </c>
      <c r="G95" s="43">
        <v>3.85</v>
      </c>
      <c r="H95" s="43">
        <v>0.63</v>
      </c>
      <c r="I95" s="43">
        <v>22.54</v>
      </c>
      <c r="J95" s="43">
        <v>110.95</v>
      </c>
      <c r="K95" s="44">
        <v>1.2</v>
      </c>
      <c r="L95" s="43"/>
    </row>
    <row r="96" spans="1:12" ht="15" x14ac:dyDescent="0.25">
      <c r="A96" s="23"/>
      <c r="B96" s="15"/>
      <c r="C96" s="11"/>
      <c r="D96" s="7" t="s">
        <v>31</v>
      </c>
      <c r="E96" s="42" t="s">
        <v>56</v>
      </c>
      <c r="F96" s="43">
        <v>35</v>
      </c>
      <c r="G96" s="43">
        <v>2.66</v>
      </c>
      <c r="H96" s="43">
        <v>0.32</v>
      </c>
      <c r="I96" s="43">
        <v>16.940000000000001</v>
      </c>
      <c r="J96" s="43">
        <v>81.2</v>
      </c>
      <c r="K96" s="44">
        <v>1.2</v>
      </c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800</v>
      </c>
      <c r="G99" s="19">
        <f t="shared" ref="G99" si="46">SUM(G90:G98)</f>
        <v>35.72</v>
      </c>
      <c r="H99" s="19">
        <f t="shared" ref="H99" si="47">SUM(H90:H98)</f>
        <v>28.049999999999997</v>
      </c>
      <c r="I99" s="19">
        <f t="shared" ref="I99" si="48">SUM(I90:I98)</f>
        <v>135.51</v>
      </c>
      <c r="J99" s="19">
        <f t="shared" ref="J99:L99" si="49">SUM(J90:J98)</f>
        <v>939.00000000000011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1307</v>
      </c>
      <c r="G100" s="32">
        <f t="shared" ref="G100" si="50">G89+G99</f>
        <v>74.960000000000008</v>
      </c>
      <c r="H100" s="32">
        <f t="shared" ref="H100" si="51">H89+H99</f>
        <v>39.319999999999993</v>
      </c>
      <c r="I100" s="32">
        <f t="shared" ref="I100" si="52">I89+I99</f>
        <v>227.75</v>
      </c>
      <c r="J100" s="32">
        <f t="shared" ref="J100:L100" si="53">J89+J99</f>
        <v>1569.2600000000002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19</v>
      </c>
      <c r="D101" s="5" t="s">
        <v>20</v>
      </c>
      <c r="E101" s="39" t="s">
        <v>91</v>
      </c>
      <c r="F101" s="40">
        <v>100</v>
      </c>
      <c r="G101" s="40">
        <v>10</v>
      </c>
      <c r="H101" s="40">
        <v>21.7</v>
      </c>
      <c r="I101" s="40">
        <v>0.8</v>
      </c>
      <c r="J101" s="40">
        <v>228.8</v>
      </c>
      <c r="K101" s="41">
        <v>124</v>
      </c>
      <c r="L101" s="40"/>
    </row>
    <row r="102" spans="1:12" ht="15" x14ac:dyDescent="0.25">
      <c r="A102" s="23"/>
      <c r="B102" s="15"/>
      <c r="C102" s="11"/>
      <c r="D102" s="6"/>
      <c r="E102" s="42" t="s">
        <v>89</v>
      </c>
      <c r="F102" s="43">
        <v>180</v>
      </c>
      <c r="G102" s="43">
        <v>6.98</v>
      </c>
      <c r="H102" s="43">
        <v>5.17</v>
      </c>
      <c r="I102" s="43">
        <v>44.5</v>
      </c>
      <c r="J102" s="43">
        <v>252.6</v>
      </c>
      <c r="K102" s="44">
        <v>211.05</v>
      </c>
      <c r="L102" s="43"/>
    </row>
    <row r="103" spans="1:12" ht="15" x14ac:dyDescent="0.25">
      <c r="A103" s="23"/>
      <c r="B103" s="15"/>
      <c r="C103" s="11"/>
      <c r="D103" s="7" t="s">
        <v>21</v>
      </c>
      <c r="E103" s="42" t="s">
        <v>41</v>
      </c>
      <c r="F103" s="43" t="s">
        <v>58</v>
      </c>
      <c r="G103" s="43">
        <v>0.26</v>
      </c>
      <c r="H103" s="43">
        <v>0.05</v>
      </c>
      <c r="I103" s="43">
        <v>15.12</v>
      </c>
      <c r="J103" s="43">
        <v>59</v>
      </c>
      <c r="K103" s="44">
        <v>434</v>
      </c>
      <c r="L103" s="43"/>
    </row>
    <row r="104" spans="1:12" ht="15" x14ac:dyDescent="0.25">
      <c r="A104" s="23"/>
      <c r="B104" s="15"/>
      <c r="C104" s="11"/>
      <c r="D104" s="7" t="s">
        <v>22</v>
      </c>
      <c r="E104" s="42" t="s">
        <v>55</v>
      </c>
      <c r="F104" s="43">
        <v>50</v>
      </c>
      <c r="G104" s="43">
        <v>4</v>
      </c>
      <c r="H104" s="43">
        <v>0.5</v>
      </c>
      <c r="I104" s="43">
        <v>27.5</v>
      </c>
      <c r="J104" s="43">
        <v>130</v>
      </c>
      <c r="K104" s="44">
        <v>1.2</v>
      </c>
      <c r="L104" s="43"/>
    </row>
    <row r="105" spans="1:12" ht="15" x14ac:dyDescent="0.25">
      <c r="A105" s="23"/>
      <c r="B105" s="15"/>
      <c r="C105" s="11"/>
      <c r="D105" s="7" t="s">
        <v>23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 t="s">
        <v>101</v>
      </c>
      <c r="F106" s="43">
        <v>20</v>
      </c>
      <c r="G106" s="43">
        <v>4.6399999999999997</v>
      </c>
      <c r="H106" s="43">
        <v>5.9</v>
      </c>
      <c r="I106" s="43"/>
      <c r="J106" s="43">
        <v>72.8</v>
      </c>
      <c r="K106" s="44">
        <v>42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v>500</v>
      </c>
      <c r="G108" s="19">
        <f t="shared" ref="G108:J108" si="54">SUM(G101:G107)</f>
        <v>25.880000000000003</v>
      </c>
      <c r="H108" s="19">
        <f t="shared" si="54"/>
        <v>33.32</v>
      </c>
      <c r="I108" s="19">
        <f t="shared" si="54"/>
        <v>87.919999999999987</v>
      </c>
      <c r="J108" s="19">
        <f t="shared" si="54"/>
        <v>743.19999999999993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 t="s">
        <v>92</v>
      </c>
      <c r="F110" s="43" t="s">
        <v>112</v>
      </c>
      <c r="G110" s="43">
        <v>2.31</v>
      </c>
      <c r="H110" s="43">
        <v>5.61</v>
      </c>
      <c r="I110" s="43">
        <v>13.66</v>
      </c>
      <c r="J110" s="43">
        <v>116.25</v>
      </c>
      <c r="K110" s="44">
        <v>37</v>
      </c>
      <c r="L110" s="43"/>
    </row>
    <row r="111" spans="1:12" ht="15" x14ac:dyDescent="0.25">
      <c r="A111" s="23"/>
      <c r="B111" s="15"/>
      <c r="C111" s="11"/>
      <c r="D111" s="7" t="s">
        <v>27</v>
      </c>
      <c r="E111" s="42" t="s">
        <v>93</v>
      </c>
      <c r="F111" s="43">
        <v>100</v>
      </c>
      <c r="G111" s="43">
        <v>13.33</v>
      </c>
      <c r="H111" s="43">
        <v>9.16</v>
      </c>
      <c r="I111" s="43">
        <v>5.9</v>
      </c>
      <c r="J111" s="43">
        <v>158.30000000000001</v>
      </c>
      <c r="K111" s="44">
        <v>491</v>
      </c>
      <c r="L111" s="43"/>
    </row>
    <row r="112" spans="1:12" ht="15" x14ac:dyDescent="0.25">
      <c r="A112" s="23"/>
      <c r="B112" s="15"/>
      <c r="C112" s="11"/>
      <c r="D112" s="7" t="s">
        <v>28</v>
      </c>
      <c r="E112" s="42" t="s">
        <v>94</v>
      </c>
      <c r="F112" s="43" t="s">
        <v>111</v>
      </c>
      <c r="G112" s="43">
        <v>5.4</v>
      </c>
      <c r="H112" s="43">
        <v>4.6900000000000004</v>
      </c>
      <c r="I112" s="43">
        <v>37.200000000000003</v>
      </c>
      <c r="J112" s="43">
        <v>216</v>
      </c>
      <c r="K112" s="44">
        <v>594.03</v>
      </c>
      <c r="L112" s="43"/>
    </row>
    <row r="113" spans="1:12" ht="15" x14ac:dyDescent="0.25">
      <c r="A113" s="23"/>
      <c r="B113" s="15"/>
      <c r="C113" s="11"/>
      <c r="D113" s="7" t="s">
        <v>29</v>
      </c>
      <c r="E113" s="42" t="s">
        <v>65</v>
      </c>
      <c r="F113" s="43">
        <v>200</v>
      </c>
      <c r="G113" s="43">
        <v>0</v>
      </c>
      <c r="H113" s="43"/>
      <c r="I113" s="43">
        <v>15.8</v>
      </c>
      <c r="J113" s="43">
        <v>60</v>
      </c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 t="s">
        <v>55</v>
      </c>
      <c r="F114" s="43">
        <v>40</v>
      </c>
      <c r="G114" s="43">
        <v>4.4000000000000004</v>
      </c>
      <c r="H114" s="43">
        <v>0.72</v>
      </c>
      <c r="I114" s="43">
        <v>25.76</v>
      </c>
      <c r="J114" s="43">
        <v>126.8</v>
      </c>
      <c r="K114" s="44">
        <v>1.2</v>
      </c>
      <c r="L114" s="43"/>
    </row>
    <row r="115" spans="1:12" ht="15" x14ac:dyDescent="0.25">
      <c r="A115" s="23"/>
      <c r="B115" s="15"/>
      <c r="C115" s="11"/>
      <c r="D115" s="7" t="s">
        <v>31</v>
      </c>
      <c r="E115" s="42" t="s">
        <v>56</v>
      </c>
      <c r="F115" s="43">
        <v>40</v>
      </c>
      <c r="G115" s="43">
        <v>3.04</v>
      </c>
      <c r="H115" s="43">
        <v>0.35</v>
      </c>
      <c r="I115" s="43">
        <v>19.37</v>
      </c>
      <c r="J115" s="43">
        <v>92.8</v>
      </c>
      <c r="K115" s="44">
        <v>1.2</v>
      </c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v>720</v>
      </c>
      <c r="G118" s="19">
        <f t="shared" ref="G118:J118" si="56">SUM(G109:G117)</f>
        <v>28.479999999999997</v>
      </c>
      <c r="H118" s="19">
        <f t="shared" si="56"/>
        <v>20.53</v>
      </c>
      <c r="I118" s="19">
        <f t="shared" si="56"/>
        <v>117.69000000000001</v>
      </c>
      <c r="J118" s="19">
        <f t="shared" si="56"/>
        <v>770.14999999999986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5" t="s">
        <v>4</v>
      </c>
      <c r="D119" s="56"/>
      <c r="E119" s="31"/>
      <c r="F119" s="32">
        <f>F108+F118</f>
        <v>1220</v>
      </c>
      <c r="G119" s="32">
        <f t="shared" ref="G119" si="58">G108+G118</f>
        <v>54.36</v>
      </c>
      <c r="H119" s="32">
        <f t="shared" ref="H119" si="59">H108+H118</f>
        <v>53.85</v>
      </c>
      <c r="I119" s="32">
        <f t="shared" ref="I119" si="60">I108+I118</f>
        <v>205.61</v>
      </c>
      <c r="J119" s="32">
        <f t="shared" ref="J119:L119" si="61">J108+J118</f>
        <v>1513.35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19</v>
      </c>
      <c r="D120" s="5" t="s">
        <v>20</v>
      </c>
      <c r="E120" s="39" t="s">
        <v>95</v>
      </c>
      <c r="F120" s="40" t="s">
        <v>114</v>
      </c>
      <c r="G120" s="40">
        <v>8.36</v>
      </c>
      <c r="H120" s="40">
        <v>10.76</v>
      </c>
      <c r="I120" s="40">
        <v>37.97</v>
      </c>
      <c r="J120" s="40">
        <v>282.89</v>
      </c>
      <c r="K120" s="41">
        <v>120</v>
      </c>
      <c r="L120" s="40"/>
    </row>
    <row r="121" spans="1:12" ht="15" x14ac:dyDescent="0.25">
      <c r="A121" s="14"/>
      <c r="B121" s="15"/>
      <c r="C121" s="11"/>
      <c r="D121" s="6"/>
      <c r="E121" s="42" t="s">
        <v>46</v>
      </c>
      <c r="F121" s="43">
        <v>10</v>
      </c>
      <c r="G121" s="43">
        <v>0.05</v>
      </c>
      <c r="H121" s="43">
        <v>8.25</v>
      </c>
      <c r="I121" s="43">
        <v>0.08</v>
      </c>
      <c r="J121" s="43">
        <v>75</v>
      </c>
      <c r="K121" s="44">
        <v>401.08</v>
      </c>
      <c r="L121" s="43"/>
    </row>
    <row r="122" spans="1:12" ht="15" x14ac:dyDescent="0.25">
      <c r="A122" s="14"/>
      <c r="B122" s="15"/>
      <c r="C122" s="11"/>
      <c r="D122" s="7" t="s">
        <v>21</v>
      </c>
      <c r="E122" s="42" t="s">
        <v>38</v>
      </c>
      <c r="F122" s="43">
        <v>200</v>
      </c>
      <c r="G122" s="43">
        <v>0.2</v>
      </c>
      <c r="H122" s="43">
        <v>0.05</v>
      </c>
      <c r="I122" s="43">
        <v>15.01</v>
      </c>
      <c r="J122" s="43">
        <v>57</v>
      </c>
      <c r="K122" s="44">
        <v>433</v>
      </c>
      <c r="L122" s="43"/>
    </row>
    <row r="123" spans="1:12" ht="15" x14ac:dyDescent="0.25">
      <c r="A123" s="14"/>
      <c r="B123" s="15"/>
      <c r="C123" s="11"/>
      <c r="D123" s="7" t="s">
        <v>22</v>
      </c>
      <c r="E123" s="42" t="s">
        <v>96</v>
      </c>
      <c r="F123" s="43">
        <v>50</v>
      </c>
      <c r="G123" s="43">
        <v>3.85</v>
      </c>
      <c r="H123" s="43">
        <v>1.5</v>
      </c>
      <c r="I123" s="43">
        <v>25.05</v>
      </c>
      <c r="J123" s="43">
        <v>129.5</v>
      </c>
      <c r="K123" s="44">
        <v>19</v>
      </c>
      <c r="L123" s="43"/>
    </row>
    <row r="124" spans="1:12" ht="15" x14ac:dyDescent="0.25">
      <c r="A124" s="14"/>
      <c r="B124" s="15"/>
      <c r="C124" s="11"/>
      <c r="D124" s="7" t="s">
        <v>23</v>
      </c>
      <c r="E124" s="42" t="s">
        <v>39</v>
      </c>
      <c r="F124" s="43">
        <v>100</v>
      </c>
      <c r="G124" s="43">
        <v>0.4</v>
      </c>
      <c r="H124" s="43">
        <v>0.4</v>
      </c>
      <c r="I124" s="43">
        <v>9.8000000000000007</v>
      </c>
      <c r="J124" s="43">
        <v>48</v>
      </c>
      <c r="K124" s="44">
        <v>339</v>
      </c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v>513</v>
      </c>
      <c r="G127" s="19">
        <f t="shared" ref="G127:J127" si="62">SUM(G120:G126)</f>
        <v>12.86</v>
      </c>
      <c r="H127" s="19">
        <f t="shared" si="62"/>
        <v>20.959999999999997</v>
      </c>
      <c r="I127" s="19">
        <f t="shared" si="62"/>
        <v>87.91</v>
      </c>
      <c r="J127" s="19">
        <f t="shared" si="62"/>
        <v>592.39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 t="s">
        <v>97</v>
      </c>
      <c r="F129" s="43" t="s">
        <v>112</v>
      </c>
      <c r="G129" s="43">
        <v>1.9</v>
      </c>
      <c r="H129" s="43">
        <v>5.08</v>
      </c>
      <c r="I129" s="43">
        <v>9.98</v>
      </c>
      <c r="J129" s="43">
        <v>94.09</v>
      </c>
      <c r="K129" s="44">
        <v>96</v>
      </c>
      <c r="L129" s="43"/>
    </row>
    <row r="130" spans="1:12" ht="15" x14ac:dyDescent="0.25">
      <c r="A130" s="14"/>
      <c r="B130" s="15"/>
      <c r="C130" s="11"/>
      <c r="D130" s="7" t="s">
        <v>27</v>
      </c>
      <c r="E130" s="42" t="s">
        <v>98</v>
      </c>
      <c r="F130" s="43">
        <v>100</v>
      </c>
      <c r="G130" s="43">
        <v>13.4</v>
      </c>
      <c r="H130" s="43">
        <v>14.8</v>
      </c>
      <c r="I130" s="43">
        <v>2.8</v>
      </c>
      <c r="J130" s="43">
        <v>219.5</v>
      </c>
      <c r="K130" s="44" t="s">
        <v>90</v>
      </c>
      <c r="L130" s="43"/>
    </row>
    <row r="131" spans="1:12" ht="15" x14ac:dyDescent="0.25">
      <c r="A131" s="14"/>
      <c r="B131" s="15"/>
      <c r="C131" s="11"/>
      <c r="D131" s="7" t="s">
        <v>28</v>
      </c>
      <c r="E131" s="42" t="s">
        <v>45</v>
      </c>
      <c r="F131" s="43" t="s">
        <v>111</v>
      </c>
      <c r="G131" s="43">
        <v>10.44</v>
      </c>
      <c r="H131" s="43">
        <v>6.48</v>
      </c>
      <c r="I131" s="43">
        <v>54</v>
      </c>
      <c r="J131" s="43">
        <v>316.56</v>
      </c>
      <c r="K131" s="44">
        <v>219</v>
      </c>
      <c r="L131" s="43"/>
    </row>
    <row r="132" spans="1:12" ht="15" x14ac:dyDescent="0.25">
      <c r="A132" s="14"/>
      <c r="B132" s="15"/>
      <c r="C132" s="11"/>
      <c r="D132" s="7" t="s">
        <v>29</v>
      </c>
      <c r="E132" s="42" t="s">
        <v>99</v>
      </c>
      <c r="F132" s="43">
        <v>200</v>
      </c>
      <c r="G132" s="43">
        <v>0</v>
      </c>
      <c r="H132" s="43"/>
      <c r="I132" s="43">
        <v>23</v>
      </c>
      <c r="J132" s="43">
        <v>90</v>
      </c>
      <c r="K132" s="44">
        <v>305.11</v>
      </c>
      <c r="L132" s="43"/>
    </row>
    <row r="133" spans="1:12" ht="15" x14ac:dyDescent="0.25">
      <c r="A133" s="14"/>
      <c r="B133" s="15"/>
      <c r="C133" s="11"/>
      <c r="D133" s="7" t="s">
        <v>30</v>
      </c>
      <c r="E133" s="42" t="s">
        <v>55</v>
      </c>
      <c r="F133" s="43">
        <v>30</v>
      </c>
      <c r="G133" s="43">
        <v>3.3</v>
      </c>
      <c r="H133" s="43">
        <v>0.54</v>
      </c>
      <c r="I133" s="43">
        <v>19.32</v>
      </c>
      <c r="J133" s="43">
        <v>95.1</v>
      </c>
      <c r="K133" s="44">
        <v>1.2</v>
      </c>
      <c r="L133" s="43"/>
    </row>
    <row r="134" spans="1:12" ht="15" x14ac:dyDescent="0.25">
      <c r="A134" s="14"/>
      <c r="B134" s="15"/>
      <c r="C134" s="11"/>
      <c r="D134" s="7" t="s">
        <v>31</v>
      </c>
      <c r="E134" s="42" t="s">
        <v>56</v>
      </c>
      <c r="F134" s="43">
        <v>30</v>
      </c>
      <c r="G134" s="43">
        <v>2.2799999999999998</v>
      </c>
      <c r="H134" s="43">
        <v>0.27</v>
      </c>
      <c r="I134" s="43">
        <v>14.53</v>
      </c>
      <c r="J134" s="43">
        <v>69.599999999999994</v>
      </c>
      <c r="K134" s="44">
        <v>1.2</v>
      </c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v>715</v>
      </c>
      <c r="G137" s="19">
        <f t="shared" ref="G137:J137" si="64">SUM(G128:G136)</f>
        <v>31.320000000000004</v>
      </c>
      <c r="H137" s="19">
        <f t="shared" si="64"/>
        <v>27.17</v>
      </c>
      <c r="I137" s="19">
        <f t="shared" si="64"/>
        <v>123.63</v>
      </c>
      <c r="J137" s="19">
        <f t="shared" si="64"/>
        <v>884.85000000000014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5" t="s">
        <v>4</v>
      </c>
      <c r="D138" s="56"/>
      <c r="E138" s="31"/>
      <c r="F138" s="32">
        <f>F127+F137</f>
        <v>1228</v>
      </c>
      <c r="G138" s="32">
        <f t="shared" ref="G138" si="66">G127+G137</f>
        <v>44.180000000000007</v>
      </c>
      <c r="H138" s="32">
        <f t="shared" ref="H138" si="67">H127+H137</f>
        <v>48.129999999999995</v>
      </c>
      <c r="I138" s="32">
        <f t="shared" ref="I138" si="68">I127+I137</f>
        <v>211.54</v>
      </c>
      <c r="J138" s="32">
        <f t="shared" ref="J138:L138" si="69">J127+J137</f>
        <v>1477.2400000000002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19</v>
      </c>
      <c r="D139" s="5" t="s">
        <v>20</v>
      </c>
      <c r="E139" s="39" t="s">
        <v>100</v>
      </c>
      <c r="F139" s="40" t="s">
        <v>111</v>
      </c>
      <c r="G139" s="40">
        <v>18</v>
      </c>
      <c r="H139" s="40">
        <v>25.2</v>
      </c>
      <c r="I139" s="40">
        <v>3.6</v>
      </c>
      <c r="J139" s="40">
        <v>315.60000000000002</v>
      </c>
      <c r="K139" s="41">
        <v>210</v>
      </c>
      <c r="L139" s="40"/>
    </row>
    <row r="140" spans="1:12" ht="15" x14ac:dyDescent="0.25">
      <c r="A140" s="23"/>
      <c r="B140" s="15"/>
      <c r="C140" s="11"/>
      <c r="D140" s="6"/>
      <c r="E140" s="42" t="s">
        <v>101</v>
      </c>
      <c r="F140" s="43">
        <v>10</v>
      </c>
      <c r="G140" s="43">
        <v>3.3</v>
      </c>
      <c r="H140" s="43">
        <v>3.3</v>
      </c>
      <c r="I140" s="43"/>
      <c r="J140" s="43">
        <v>36</v>
      </c>
      <c r="K140" s="44">
        <v>80</v>
      </c>
      <c r="L140" s="43"/>
    </row>
    <row r="141" spans="1:12" ht="15" x14ac:dyDescent="0.25">
      <c r="A141" s="23"/>
      <c r="B141" s="15"/>
      <c r="C141" s="11"/>
      <c r="D141" s="7" t="s">
        <v>21</v>
      </c>
      <c r="E141" s="42" t="s">
        <v>48</v>
      </c>
      <c r="F141" s="43" t="s">
        <v>58</v>
      </c>
      <c r="G141" s="43">
        <v>0.26</v>
      </c>
      <c r="H141" s="43">
        <v>0.05</v>
      </c>
      <c r="I141" s="43">
        <v>15.12</v>
      </c>
      <c r="J141" s="43">
        <v>59</v>
      </c>
      <c r="K141" s="44">
        <v>434</v>
      </c>
      <c r="L141" s="43"/>
    </row>
    <row r="142" spans="1:12" ht="15.75" customHeight="1" x14ac:dyDescent="0.25">
      <c r="A142" s="23"/>
      <c r="B142" s="15"/>
      <c r="C142" s="11"/>
      <c r="D142" s="7" t="s">
        <v>22</v>
      </c>
      <c r="E142" s="42" t="s">
        <v>53</v>
      </c>
      <c r="F142" s="43">
        <v>50</v>
      </c>
      <c r="G142" s="43">
        <v>4</v>
      </c>
      <c r="H142" s="43">
        <v>0.5</v>
      </c>
      <c r="I142" s="43">
        <v>27.5</v>
      </c>
      <c r="J142" s="43">
        <v>130</v>
      </c>
      <c r="K142" s="44">
        <v>1.2</v>
      </c>
      <c r="L142" s="43"/>
    </row>
    <row r="143" spans="1:12" ht="15" x14ac:dyDescent="0.25">
      <c r="A143" s="23"/>
      <c r="B143" s="15"/>
      <c r="C143" s="11"/>
      <c r="D143" s="7" t="s">
        <v>71</v>
      </c>
      <c r="E143" s="42" t="s">
        <v>39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48</v>
      </c>
      <c r="K143" s="44">
        <v>339</v>
      </c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v>512</v>
      </c>
      <c r="G146" s="19">
        <f t="shared" ref="G146:J146" si="70">SUM(G139:G145)</f>
        <v>25.96</v>
      </c>
      <c r="H146" s="19">
        <f t="shared" si="70"/>
        <v>29.45</v>
      </c>
      <c r="I146" s="19">
        <f t="shared" si="70"/>
        <v>56.019999999999996</v>
      </c>
      <c r="J146" s="19">
        <f t="shared" si="70"/>
        <v>588.6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2" t="s">
        <v>102</v>
      </c>
      <c r="F147" s="43">
        <v>80</v>
      </c>
      <c r="G147" s="43">
        <v>1.33</v>
      </c>
      <c r="H147" s="43">
        <v>8</v>
      </c>
      <c r="I147" s="43">
        <v>8</v>
      </c>
      <c r="J147" s="43">
        <v>112</v>
      </c>
      <c r="K147" s="44">
        <v>6.06</v>
      </c>
      <c r="L147" s="43"/>
    </row>
    <row r="148" spans="1:12" ht="15" x14ac:dyDescent="0.25">
      <c r="A148" s="23"/>
      <c r="B148" s="15"/>
      <c r="C148" s="11"/>
      <c r="D148" s="7" t="s">
        <v>26</v>
      </c>
      <c r="E148" s="42" t="s">
        <v>70</v>
      </c>
      <c r="F148" s="43" t="s">
        <v>116</v>
      </c>
      <c r="G148" s="43">
        <v>9.6199999999999992</v>
      </c>
      <c r="H148" s="43">
        <v>5.0999999999999996</v>
      </c>
      <c r="I148" s="43">
        <v>38.5</v>
      </c>
      <c r="J148" s="43">
        <v>242</v>
      </c>
      <c r="K148" s="44">
        <v>63</v>
      </c>
      <c r="L148" s="43"/>
    </row>
    <row r="149" spans="1:12" ht="15" x14ac:dyDescent="0.25">
      <c r="A149" s="23"/>
      <c r="B149" s="15"/>
      <c r="C149" s="11"/>
      <c r="D149" s="7" t="s">
        <v>27</v>
      </c>
      <c r="E149" s="42" t="s">
        <v>103</v>
      </c>
      <c r="F149" s="43">
        <v>220</v>
      </c>
      <c r="G149" s="43">
        <v>13.2</v>
      </c>
      <c r="H149" s="43">
        <v>14.5</v>
      </c>
      <c r="I149" s="43">
        <v>21.01</v>
      </c>
      <c r="J149" s="43">
        <v>267.60000000000002</v>
      </c>
      <c r="K149" s="44">
        <v>501</v>
      </c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 t="s">
        <v>104</v>
      </c>
      <c r="F151" s="43">
        <v>200</v>
      </c>
      <c r="G151" s="43">
        <v>0.4</v>
      </c>
      <c r="H151" s="43">
        <v>0</v>
      </c>
      <c r="I151" s="43">
        <v>31</v>
      </c>
      <c r="J151" s="43">
        <v>122</v>
      </c>
      <c r="K151" s="44">
        <v>0</v>
      </c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 t="s">
        <v>56</v>
      </c>
      <c r="F153" s="43">
        <v>40</v>
      </c>
      <c r="G153" s="43">
        <v>3.04</v>
      </c>
      <c r="H153" s="43">
        <v>0.35</v>
      </c>
      <c r="I153" s="43">
        <v>19.37</v>
      </c>
      <c r="J153" s="43">
        <v>92.8</v>
      </c>
      <c r="K153" s="44">
        <v>1.2</v>
      </c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v>700</v>
      </c>
      <c r="G156" s="19">
        <f t="shared" ref="G156:J156" si="72">SUM(G147:G155)</f>
        <v>27.589999999999996</v>
      </c>
      <c r="H156" s="19">
        <f t="shared" si="72"/>
        <v>27.950000000000003</v>
      </c>
      <c r="I156" s="19">
        <f t="shared" si="72"/>
        <v>117.88000000000001</v>
      </c>
      <c r="J156" s="19">
        <f t="shared" si="72"/>
        <v>836.4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5" t="s">
        <v>4</v>
      </c>
      <c r="D157" s="56"/>
      <c r="E157" s="31"/>
      <c r="F157" s="32">
        <f>F146+F156</f>
        <v>1212</v>
      </c>
      <c r="G157" s="32">
        <f t="shared" ref="G157" si="74">G146+G156</f>
        <v>53.55</v>
      </c>
      <c r="H157" s="32">
        <f t="shared" ref="H157" si="75">H146+H156</f>
        <v>57.400000000000006</v>
      </c>
      <c r="I157" s="32">
        <f t="shared" ref="I157" si="76">I146+I156</f>
        <v>173.9</v>
      </c>
      <c r="J157" s="32">
        <f t="shared" ref="J157:L157" si="77">J146+J156</f>
        <v>1425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19</v>
      </c>
      <c r="D158" s="5" t="s">
        <v>20</v>
      </c>
      <c r="E158" s="39" t="s">
        <v>117</v>
      </c>
      <c r="F158" s="40" t="s">
        <v>114</v>
      </c>
      <c r="G158" s="51">
        <v>7.81</v>
      </c>
      <c r="H158" s="51">
        <v>7.81</v>
      </c>
      <c r="I158" s="52">
        <v>38.86</v>
      </c>
      <c r="J158" s="51">
        <v>249.12</v>
      </c>
      <c r="K158" s="41">
        <v>100</v>
      </c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53"/>
      <c r="H159" s="53"/>
      <c r="I159" s="54"/>
      <c r="J159" s="53"/>
      <c r="K159" s="44"/>
      <c r="L159" s="43"/>
    </row>
    <row r="160" spans="1:12" ht="15" x14ac:dyDescent="0.25">
      <c r="A160" s="23"/>
      <c r="B160" s="15"/>
      <c r="C160" s="11"/>
      <c r="D160" s="7" t="s">
        <v>21</v>
      </c>
      <c r="E160" s="42" t="s">
        <v>38</v>
      </c>
      <c r="F160" s="43">
        <v>200</v>
      </c>
      <c r="G160" s="53">
        <v>0.2</v>
      </c>
      <c r="H160" s="53">
        <v>0.05</v>
      </c>
      <c r="I160" s="54">
        <v>15.01</v>
      </c>
      <c r="J160" s="53">
        <v>57</v>
      </c>
      <c r="K160" s="44">
        <v>433</v>
      </c>
      <c r="L160" s="43"/>
    </row>
    <row r="161" spans="1:12" ht="15" x14ac:dyDescent="0.25">
      <c r="A161" s="23"/>
      <c r="B161" s="15"/>
      <c r="C161" s="11"/>
      <c r="D161" s="7" t="s">
        <v>22</v>
      </c>
      <c r="E161" s="42" t="s">
        <v>57</v>
      </c>
      <c r="F161" s="43">
        <v>50</v>
      </c>
      <c r="G161" s="53">
        <v>3.85</v>
      </c>
      <c r="H161" s="53">
        <v>1.5</v>
      </c>
      <c r="I161" s="54">
        <v>25.05</v>
      </c>
      <c r="J161" s="53">
        <v>129.5</v>
      </c>
      <c r="K161" s="44">
        <v>19</v>
      </c>
      <c r="L161" s="43"/>
    </row>
    <row r="162" spans="1:12" ht="15" x14ac:dyDescent="0.25">
      <c r="A162" s="23"/>
      <c r="B162" s="15"/>
      <c r="C162" s="11"/>
      <c r="D162" s="7"/>
      <c r="E162" s="42" t="s">
        <v>49</v>
      </c>
      <c r="F162" s="43">
        <v>100</v>
      </c>
      <c r="G162" s="53">
        <v>3.2</v>
      </c>
      <c r="H162" s="53">
        <v>3.2</v>
      </c>
      <c r="I162" s="54">
        <v>9.1999999999999993</v>
      </c>
      <c r="J162" s="53">
        <v>80</v>
      </c>
      <c r="K162" s="44">
        <v>155.02000000000001</v>
      </c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v>507</v>
      </c>
      <c r="G165" s="19">
        <v>15.06</v>
      </c>
      <c r="H165" s="19">
        <v>12.56</v>
      </c>
      <c r="I165" s="19">
        <v>88.12</v>
      </c>
      <c r="J165" s="19">
        <v>515.62</v>
      </c>
      <c r="K165" s="25"/>
      <c r="L165" s="19">
        <f t="shared" ref="L165" si="78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2" t="s">
        <v>105</v>
      </c>
      <c r="F166" s="43">
        <v>80</v>
      </c>
      <c r="G166" s="43">
        <v>1.1200000000000001</v>
      </c>
      <c r="H166" s="43">
        <v>6.7</v>
      </c>
      <c r="I166" s="43">
        <v>6.58</v>
      </c>
      <c r="J166" s="43">
        <v>91.34</v>
      </c>
      <c r="K166" s="44">
        <v>25.23</v>
      </c>
      <c r="L166" s="43"/>
    </row>
    <row r="167" spans="1:12" ht="15" x14ac:dyDescent="0.25">
      <c r="A167" s="23"/>
      <c r="B167" s="15"/>
      <c r="C167" s="11"/>
      <c r="D167" s="7" t="s">
        <v>26</v>
      </c>
      <c r="E167" s="42" t="s">
        <v>69</v>
      </c>
      <c r="F167" s="43">
        <v>250</v>
      </c>
      <c r="G167" s="43">
        <v>15</v>
      </c>
      <c r="H167" s="43">
        <v>8.75</v>
      </c>
      <c r="I167" s="43">
        <v>16.25</v>
      </c>
      <c r="J167" s="43">
        <v>202.5</v>
      </c>
      <c r="K167" s="44">
        <v>19.28</v>
      </c>
      <c r="L167" s="43"/>
    </row>
    <row r="168" spans="1:12" ht="15" x14ac:dyDescent="0.25">
      <c r="A168" s="23"/>
      <c r="B168" s="15"/>
      <c r="C168" s="11"/>
      <c r="D168" s="7" t="s">
        <v>27</v>
      </c>
      <c r="E168" s="42" t="s">
        <v>106</v>
      </c>
      <c r="F168" s="43">
        <v>220</v>
      </c>
      <c r="G168" s="43">
        <v>18.64</v>
      </c>
      <c r="H168" s="43">
        <v>25.85</v>
      </c>
      <c r="I168" s="43">
        <v>46.06</v>
      </c>
      <c r="J168" s="43">
        <v>490.77</v>
      </c>
      <c r="K168" s="44">
        <v>131.02000000000001</v>
      </c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 t="s">
        <v>66</v>
      </c>
      <c r="F170" s="43">
        <v>200</v>
      </c>
      <c r="G170" s="43">
        <v>0.2</v>
      </c>
      <c r="H170" s="43">
        <v>0.1</v>
      </c>
      <c r="I170" s="43">
        <v>25</v>
      </c>
      <c r="J170" s="43">
        <v>99</v>
      </c>
      <c r="K170" s="44">
        <v>197</v>
      </c>
      <c r="L170" s="43"/>
    </row>
    <row r="171" spans="1:12" ht="15" x14ac:dyDescent="0.25">
      <c r="A171" s="23"/>
      <c r="B171" s="15"/>
      <c r="C171" s="11"/>
      <c r="D171" s="7" t="s">
        <v>30</v>
      </c>
      <c r="E171" s="42" t="s">
        <v>55</v>
      </c>
      <c r="F171" s="43">
        <v>30</v>
      </c>
      <c r="G171" s="43">
        <v>3.3</v>
      </c>
      <c r="H171" s="43">
        <v>0.54</v>
      </c>
      <c r="I171" s="43">
        <v>19.32</v>
      </c>
      <c r="J171" s="43">
        <v>95.1</v>
      </c>
      <c r="K171" s="44">
        <v>1.2</v>
      </c>
      <c r="L171" s="43"/>
    </row>
    <row r="172" spans="1:12" ht="15" x14ac:dyDescent="0.25">
      <c r="A172" s="23"/>
      <c r="B172" s="15"/>
      <c r="C172" s="11"/>
      <c r="D172" s="7" t="s">
        <v>31</v>
      </c>
      <c r="E172" s="42" t="s">
        <v>56</v>
      </c>
      <c r="F172" s="43">
        <v>30</v>
      </c>
      <c r="G172" s="43">
        <v>2.2799999999999998</v>
      </c>
      <c r="H172" s="43">
        <v>0.27</v>
      </c>
      <c r="I172" s="43">
        <v>14.53</v>
      </c>
      <c r="J172" s="43">
        <v>69.599999999999994</v>
      </c>
      <c r="K172" s="44">
        <v>1.2</v>
      </c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v>740</v>
      </c>
      <c r="G175" s="19">
        <f t="shared" ref="G175:J175" si="79">SUM(G166:G174)</f>
        <v>40.540000000000006</v>
      </c>
      <c r="H175" s="19">
        <f t="shared" si="79"/>
        <v>42.21</v>
      </c>
      <c r="I175" s="19">
        <f t="shared" si="79"/>
        <v>127.74000000000001</v>
      </c>
      <c r="J175" s="19">
        <f t="shared" si="79"/>
        <v>1048.31</v>
      </c>
      <c r="K175" s="25"/>
      <c r="L175" s="19">
        <f t="shared" ref="L175" si="80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5" t="s">
        <v>4</v>
      </c>
      <c r="D176" s="56"/>
      <c r="E176" s="31"/>
      <c r="F176" s="32">
        <f>F165+F175</f>
        <v>1247</v>
      </c>
      <c r="G176" s="32">
        <f t="shared" ref="G176" si="81">G165+G175</f>
        <v>55.600000000000009</v>
      </c>
      <c r="H176" s="32">
        <f t="shared" ref="H176" si="82">H165+H175</f>
        <v>54.77</v>
      </c>
      <c r="I176" s="32">
        <f t="shared" ref="I176" si="83">I165+I175</f>
        <v>215.86</v>
      </c>
      <c r="J176" s="32">
        <f t="shared" ref="J176:L176" si="84">J165+J175</f>
        <v>1563.9299999999998</v>
      </c>
      <c r="K176" s="32"/>
      <c r="L176" s="32">
        <f t="shared" si="84"/>
        <v>0</v>
      </c>
    </row>
    <row r="177" spans="1:12" ht="15" x14ac:dyDescent="0.25">
      <c r="A177" s="20">
        <v>2</v>
      </c>
      <c r="B177" s="21">
        <v>5</v>
      </c>
      <c r="C177" s="22" t="s">
        <v>19</v>
      </c>
      <c r="D177" s="5" t="s">
        <v>20</v>
      </c>
      <c r="E177" s="39" t="s">
        <v>107</v>
      </c>
      <c r="F177" s="40">
        <v>100</v>
      </c>
      <c r="G177" s="40">
        <v>13.4</v>
      </c>
      <c r="H177" s="40">
        <v>16.8</v>
      </c>
      <c r="I177" s="40">
        <v>8.8000000000000007</v>
      </c>
      <c r="J177" s="40">
        <v>219.5</v>
      </c>
      <c r="K177" s="41" t="s">
        <v>90</v>
      </c>
      <c r="L177" s="40"/>
    </row>
    <row r="178" spans="1:12" ht="15" x14ac:dyDescent="0.25">
      <c r="A178" s="23"/>
      <c r="B178" s="15"/>
      <c r="C178" s="11"/>
      <c r="D178" s="6"/>
      <c r="E178" s="42" t="s">
        <v>45</v>
      </c>
      <c r="F178" s="43" t="s">
        <v>52</v>
      </c>
      <c r="G178" s="43">
        <v>11.6</v>
      </c>
      <c r="H178" s="43">
        <v>7.2</v>
      </c>
      <c r="I178" s="43">
        <v>60</v>
      </c>
      <c r="J178" s="43">
        <v>351.73</v>
      </c>
      <c r="K178" s="44">
        <v>219</v>
      </c>
      <c r="L178" s="43"/>
    </row>
    <row r="179" spans="1:12" ht="15" x14ac:dyDescent="0.25">
      <c r="A179" s="23"/>
      <c r="B179" s="15"/>
      <c r="C179" s="11"/>
      <c r="D179" s="7" t="s">
        <v>21</v>
      </c>
      <c r="E179" s="42" t="s">
        <v>41</v>
      </c>
      <c r="F179" s="43" t="s">
        <v>58</v>
      </c>
      <c r="G179" s="43">
        <v>0.26</v>
      </c>
      <c r="H179" s="43">
        <v>0.05</v>
      </c>
      <c r="I179" s="43">
        <v>15.12</v>
      </c>
      <c r="J179" s="43">
        <v>59</v>
      </c>
      <c r="K179" s="44">
        <v>434</v>
      </c>
      <c r="L179" s="43"/>
    </row>
    <row r="180" spans="1:12" ht="15" x14ac:dyDescent="0.25">
      <c r="A180" s="23"/>
      <c r="B180" s="15"/>
      <c r="C180" s="11"/>
      <c r="D180" s="7" t="s">
        <v>22</v>
      </c>
      <c r="E180" s="42" t="s">
        <v>55</v>
      </c>
      <c r="F180" s="43">
        <v>50</v>
      </c>
      <c r="G180" s="43">
        <v>3.85</v>
      </c>
      <c r="H180" s="43">
        <v>1.5</v>
      </c>
      <c r="I180" s="43">
        <v>25.05</v>
      </c>
      <c r="J180" s="43">
        <v>129.5</v>
      </c>
      <c r="K180" s="44">
        <v>1.2</v>
      </c>
      <c r="L180" s="43"/>
    </row>
    <row r="181" spans="1:12" ht="15" x14ac:dyDescent="0.25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v>505</v>
      </c>
      <c r="G184" s="19">
        <f t="shared" ref="G184:J184" si="85">SUM(G177:G183)</f>
        <v>29.110000000000003</v>
      </c>
      <c r="H184" s="19">
        <f t="shared" si="85"/>
        <v>25.55</v>
      </c>
      <c r="I184" s="19">
        <f t="shared" si="85"/>
        <v>108.97</v>
      </c>
      <c r="J184" s="19">
        <f t="shared" si="85"/>
        <v>759.73</v>
      </c>
      <c r="K184" s="25"/>
      <c r="L184" s="19">
        <f t="shared" ref="L184" si="86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 t="s">
        <v>108</v>
      </c>
      <c r="F186" s="43" t="s">
        <v>112</v>
      </c>
      <c r="G186" s="43">
        <v>13</v>
      </c>
      <c r="H186" s="43">
        <v>12</v>
      </c>
      <c r="I186" s="43">
        <v>9.26</v>
      </c>
      <c r="J186" s="43">
        <v>210.5</v>
      </c>
      <c r="K186" s="44">
        <v>56.03</v>
      </c>
      <c r="L186" s="43"/>
    </row>
    <row r="187" spans="1:12" ht="15" x14ac:dyDescent="0.25">
      <c r="A187" s="23"/>
      <c r="B187" s="15"/>
      <c r="C187" s="11"/>
      <c r="D187" s="7" t="s">
        <v>27</v>
      </c>
      <c r="E187" s="42" t="s">
        <v>109</v>
      </c>
      <c r="F187" s="43">
        <v>100</v>
      </c>
      <c r="G187" s="43">
        <v>10.37</v>
      </c>
      <c r="H187" s="43">
        <v>5.74</v>
      </c>
      <c r="I187" s="43">
        <v>5.36</v>
      </c>
      <c r="J187" s="43">
        <v>114.49</v>
      </c>
      <c r="K187" s="44">
        <v>219</v>
      </c>
      <c r="L187" s="43"/>
    </row>
    <row r="188" spans="1:12" ht="15" x14ac:dyDescent="0.25">
      <c r="A188" s="23"/>
      <c r="B188" s="15"/>
      <c r="C188" s="11"/>
      <c r="D188" s="7" t="s">
        <v>28</v>
      </c>
      <c r="E188" s="42" t="s">
        <v>47</v>
      </c>
      <c r="F188" s="43">
        <v>180</v>
      </c>
      <c r="G188" s="43">
        <v>4</v>
      </c>
      <c r="H188" s="43">
        <v>6.12</v>
      </c>
      <c r="I188" s="43">
        <v>26.52</v>
      </c>
      <c r="J188" s="43">
        <v>177.65</v>
      </c>
      <c r="K188" s="44">
        <v>443</v>
      </c>
      <c r="L188" s="43"/>
    </row>
    <row r="189" spans="1:12" ht="15" x14ac:dyDescent="0.25">
      <c r="A189" s="23"/>
      <c r="B189" s="15"/>
      <c r="C189" s="11"/>
      <c r="D189" s="7" t="s">
        <v>29</v>
      </c>
      <c r="E189" s="42" t="s">
        <v>64</v>
      </c>
      <c r="F189" s="43">
        <v>200</v>
      </c>
      <c r="G189" s="43">
        <v>1</v>
      </c>
      <c r="H189" s="43">
        <v>0.2</v>
      </c>
      <c r="I189" s="43">
        <v>20</v>
      </c>
      <c r="J189" s="43">
        <v>92</v>
      </c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 t="s">
        <v>55</v>
      </c>
      <c r="F190" s="43">
        <v>35</v>
      </c>
      <c r="G190" s="43">
        <v>3.85</v>
      </c>
      <c r="H190" s="43">
        <v>0.63</v>
      </c>
      <c r="I190" s="43">
        <v>22.54</v>
      </c>
      <c r="J190" s="43">
        <v>110.95</v>
      </c>
      <c r="K190" s="44">
        <v>1.2</v>
      </c>
      <c r="L190" s="43"/>
    </row>
    <row r="191" spans="1:12" ht="15" x14ac:dyDescent="0.25">
      <c r="A191" s="23"/>
      <c r="B191" s="15"/>
      <c r="C191" s="11"/>
      <c r="D191" s="7" t="s">
        <v>31</v>
      </c>
      <c r="E191" s="42" t="s">
        <v>56</v>
      </c>
      <c r="F191" s="43">
        <v>35</v>
      </c>
      <c r="G191" s="43">
        <v>2.66</v>
      </c>
      <c r="H191" s="43">
        <v>0.32</v>
      </c>
      <c r="I191" s="43">
        <v>16.940000000000001</v>
      </c>
      <c r="J191" s="43">
        <v>81.2</v>
      </c>
      <c r="K191" s="44">
        <v>1.2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v>720</v>
      </c>
      <c r="G194" s="19">
        <f t="shared" ref="G194:J194" si="87">SUM(G185:G193)</f>
        <v>34.879999999999995</v>
      </c>
      <c r="H194" s="19">
        <f t="shared" si="87"/>
        <v>25.01</v>
      </c>
      <c r="I194" s="19">
        <f t="shared" si="87"/>
        <v>100.62</v>
      </c>
      <c r="J194" s="19">
        <f t="shared" si="87"/>
        <v>786.79000000000008</v>
      </c>
      <c r="K194" s="25"/>
      <c r="L194" s="19">
        <f t="shared" ref="L194" si="88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5" t="s">
        <v>4</v>
      </c>
      <c r="D195" s="56"/>
      <c r="E195" s="31"/>
      <c r="F195" s="32">
        <f>F184+F194</f>
        <v>1225</v>
      </c>
      <c r="G195" s="32">
        <f t="shared" ref="G195" si="89">G184+G194</f>
        <v>63.989999999999995</v>
      </c>
      <c r="H195" s="32">
        <f t="shared" ref="H195" si="90">H184+H194</f>
        <v>50.56</v>
      </c>
      <c r="I195" s="32">
        <f t="shared" ref="I195" si="91">I184+I194</f>
        <v>209.59</v>
      </c>
      <c r="J195" s="32">
        <f t="shared" ref="J195:L195" si="92">J184+J194</f>
        <v>1546.52</v>
      </c>
      <c r="K195" s="32"/>
      <c r="L195" s="32">
        <f t="shared" si="92"/>
        <v>0</v>
      </c>
    </row>
    <row r="196" spans="1:12" x14ac:dyDescent="0.2">
      <c r="A196" s="27"/>
      <c r="B196" s="28"/>
      <c r="C196" s="57" t="s">
        <v>5</v>
      </c>
      <c r="D196" s="57"/>
      <c r="E196" s="57"/>
      <c r="F196" s="34">
        <f>(F24+F43+F62+F81+F100+F119+F138+F157+F176+F195)/(IF(F24=0,0,1)+IF(F43=0,0,1)+IF(F62=0,0,1)+IF(F81=0,0,1)+IF(F100=0,0,1)+IF(F119=0,0,1)+IF(F138=0,0,1)+IF(F157=0,0,1)+IF(F176=0,0,1)+IF(F195=0,0,1))</f>
        <v>1214.9000000000001</v>
      </c>
      <c r="G196" s="34">
        <f t="shared" ref="G196:J196" si="93">(G24+G43+G62+G81+G100+G119+G138+G157+G176+G195)/(IF(G24=0,0,1)+IF(G43=0,0,1)+IF(G62=0,0,1)+IF(G81=0,0,1)+IF(G100=0,0,1)+IF(G119=0,0,1)+IF(G138=0,0,1)+IF(G157=0,0,1)+IF(G176=0,0,1)+IF(G195=0,0,1))</f>
        <v>54.786999999999999</v>
      </c>
      <c r="H196" s="34">
        <f t="shared" si="93"/>
        <v>51.951999999999998</v>
      </c>
      <c r="I196" s="34">
        <f t="shared" si="93"/>
        <v>206.36400000000003</v>
      </c>
      <c r="J196" s="34">
        <f t="shared" si="93"/>
        <v>1509.8889999999999</v>
      </c>
      <c r="K196" s="34"/>
      <c r="L196" s="34" t="e">
        <f t="shared" ref="L196" si="94">(L24+L43+L62+L81+L100+L119+L138+L157+L176+L195)/(IF(L24=0,0,1)+IF(L43=0,0,1)+IF(L62=0,0,1)+IF(L81=0,0,1)+IF(L100=0,0,1)+IF(L119=0,0,1)+IF(L138=0,0,1)+IF(L157=0,0,1)+IF(L176=0,0,1)+IF(L195=0,0,1))</f>
        <v>#DIV/0!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 Отдельнова</cp:lastModifiedBy>
  <dcterms:created xsi:type="dcterms:W3CDTF">2022-05-16T14:23:56Z</dcterms:created>
  <dcterms:modified xsi:type="dcterms:W3CDTF">2025-09-03T10:00:01Z</dcterms:modified>
</cp:coreProperties>
</file>